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edeelde drives\FIN_Werking\Begroting\2024\"/>
    </mc:Choice>
  </mc:AlternateContent>
  <xr:revisionPtr revIDLastSave="0" documentId="13_ncr:1_{625424E9-B952-40D4-B4D9-601FE65F7032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MeerjarenPlan2024_2026" sheetId="1" r:id="rId1"/>
    <sheet name="Samenvatting" sheetId="2" r:id="rId2"/>
  </sheets>
  <definedNames>
    <definedName name="_xlnm._FilterDatabase" localSheetId="0" hidden="1">MeerjarenPlan2024_2026!$A$25:$N$36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2" l="1"/>
  <c r="J37" i="1"/>
  <c r="D5" i="2" s="1"/>
  <c r="K208" i="1"/>
  <c r="E23" i="2" s="1"/>
  <c r="J208" i="1"/>
  <c r="D23" i="2" s="1"/>
  <c r="I208" i="1"/>
  <c r="C23" i="2" s="1"/>
  <c r="K186" i="1"/>
  <c r="J186" i="1"/>
  <c r="I186" i="1"/>
  <c r="K181" i="1"/>
  <c r="E19" i="2" s="1"/>
  <c r="J181" i="1"/>
  <c r="D19" i="2" s="1"/>
  <c r="I181" i="1"/>
  <c r="C19" i="2" s="1"/>
  <c r="K178" i="1"/>
  <c r="E18" i="2" s="1"/>
  <c r="J178" i="1"/>
  <c r="D18" i="2" s="1"/>
  <c r="I178" i="1"/>
  <c r="C18" i="2" s="1"/>
  <c r="K176" i="1"/>
  <c r="E17" i="2" s="1"/>
  <c r="J176" i="1"/>
  <c r="D17" i="2" s="1"/>
  <c r="I176" i="1"/>
  <c r="C17" i="2" s="1"/>
  <c r="K160" i="1"/>
  <c r="E11" i="2" s="1"/>
  <c r="J160" i="1"/>
  <c r="D11" i="2" s="1"/>
  <c r="I160" i="1"/>
  <c r="C11" i="2" s="1"/>
  <c r="K154" i="1"/>
  <c r="E10" i="2" s="1"/>
  <c r="J154" i="1"/>
  <c r="D10" i="2" s="1"/>
  <c r="I154" i="1"/>
  <c r="C10" i="2" s="1"/>
  <c r="K146" i="1"/>
  <c r="E9" i="2" s="1"/>
  <c r="J146" i="1"/>
  <c r="D9" i="2" s="1"/>
  <c r="I146" i="1"/>
  <c r="C9" i="2" s="1"/>
  <c r="K66" i="1"/>
  <c r="E8" i="2" s="1"/>
  <c r="J66" i="1"/>
  <c r="D8" i="2" s="1"/>
  <c r="I66" i="1"/>
  <c r="C8" i="2" s="1"/>
  <c r="K37" i="1"/>
  <c r="I37" i="1"/>
  <c r="C5" i="2" s="1"/>
  <c r="K15" i="1"/>
  <c r="J15" i="1"/>
  <c r="D4" i="2" s="1"/>
  <c r="D6" i="2" s="1"/>
  <c r="I15" i="1"/>
  <c r="C12" i="2" l="1"/>
  <c r="E20" i="2"/>
  <c r="E12" i="2"/>
  <c r="C20" i="2"/>
  <c r="D12" i="2"/>
  <c r="D13" i="2" s="1"/>
  <c r="D20" i="2"/>
  <c r="K38" i="1"/>
  <c r="E4" i="2"/>
  <c r="E6" i="2" s="1"/>
  <c r="E13" i="2" s="1"/>
  <c r="I209" i="1"/>
  <c r="C22" i="2"/>
  <c r="C24" i="2" s="1"/>
  <c r="J209" i="1"/>
  <c r="D22" i="2"/>
  <c r="D24" i="2" s="1"/>
  <c r="I38" i="1"/>
  <c r="C4" i="2"/>
  <c r="C6" i="2" s="1"/>
  <c r="C13" i="2" s="1"/>
  <c r="K209" i="1"/>
  <c r="E22" i="2"/>
  <c r="E24" i="2" s="1"/>
  <c r="E25" i="2" s="1"/>
  <c r="J161" i="1"/>
  <c r="K182" i="1"/>
  <c r="J38" i="1"/>
  <c r="I182" i="1"/>
  <c r="J182" i="1"/>
  <c r="I161" i="1"/>
  <c r="K161" i="1"/>
  <c r="D25" i="2" l="1"/>
  <c r="C25" i="2"/>
</calcChain>
</file>

<file path=xl/sharedStrings.xml><?xml version="1.0" encoding="utf-8"?>
<sst xmlns="http://schemas.openxmlformats.org/spreadsheetml/2006/main" count="1734" uniqueCount="718">
  <si>
    <t>Volgnummer</t>
  </si>
  <si>
    <t>Functie</t>
  </si>
  <si>
    <t>Sub</t>
  </si>
  <si>
    <t>ECG</t>
  </si>
  <si>
    <t>Economische Code</t>
  </si>
  <si>
    <t>Omschrijving</t>
  </si>
  <si>
    <t>Type budget</t>
  </si>
  <si>
    <t>Soort budget</t>
  </si>
  <si>
    <t>Transactiekrediet 2024</t>
  </si>
  <si>
    <t>Transactiekrediet 2025</t>
  </si>
  <si>
    <t>Transactiekrediet 2026</t>
  </si>
  <si>
    <t>Volgnummer raming 2024</t>
  </si>
  <si>
    <t>MJP000126</t>
  </si>
  <si>
    <t>351</t>
  </si>
  <si>
    <t/>
  </si>
  <si>
    <t>60</t>
  </si>
  <si>
    <t>106-01</t>
  </si>
  <si>
    <t>Creditnota's en ristorno's</t>
  </si>
  <si>
    <t>E</t>
  </si>
  <si>
    <t>O</t>
  </si>
  <si>
    <t>2024000108</t>
  </si>
  <si>
    <t>MJP000132</t>
  </si>
  <si>
    <t>106-02</t>
  </si>
  <si>
    <t>Retour van ten onrechte betaalde personeelsuitgaven</t>
  </si>
  <si>
    <t>2024000114</t>
  </si>
  <si>
    <t>MJP000185</t>
  </si>
  <si>
    <t>70</t>
  </si>
  <si>
    <t>111-01</t>
  </si>
  <si>
    <t>Brutobezoldiging OB</t>
  </si>
  <si>
    <t>U</t>
  </si>
  <si>
    <t>2024000134</t>
  </si>
  <si>
    <t>MJP000173</t>
  </si>
  <si>
    <t>01</t>
  </si>
  <si>
    <t>Bruto bezoldiging ADM</t>
  </si>
  <si>
    <t>2024000123</t>
  </si>
  <si>
    <t>MJP000186</t>
  </si>
  <si>
    <t>111-08</t>
  </si>
  <si>
    <t>Brutovergoeding OV</t>
  </si>
  <si>
    <t>2024000135</t>
  </si>
  <si>
    <t>MJP000181</t>
  </si>
  <si>
    <t>Brutovergoeding AMBU</t>
  </si>
  <si>
    <t>2024000130</t>
  </si>
  <si>
    <t>MJP000179</t>
  </si>
  <si>
    <t>112-01</t>
  </si>
  <si>
    <t>Vakantiegeld AMBU</t>
  </si>
  <si>
    <t>2024000128</t>
  </si>
  <si>
    <t>MJP000182</t>
  </si>
  <si>
    <t>02</t>
  </si>
  <si>
    <t>Vakantiegeld OV</t>
  </si>
  <si>
    <t>2024000131</t>
  </si>
  <si>
    <t>MJP000187</t>
  </si>
  <si>
    <t>Vakantiegeld OB</t>
  </si>
  <si>
    <t>2024000136</t>
  </si>
  <si>
    <t>MJP000180</t>
  </si>
  <si>
    <t>Vakantiegeld ADM</t>
  </si>
  <si>
    <t>2024000129</t>
  </si>
  <si>
    <t>MJP000183</t>
  </si>
  <si>
    <t>112-48</t>
  </si>
  <si>
    <t>Erkentelijkheidspremie</t>
  </si>
  <si>
    <t>2024000132</t>
  </si>
  <si>
    <t>MJP000178</t>
  </si>
  <si>
    <t>Maaltijdcheques ADM</t>
  </si>
  <si>
    <t>2024000127</t>
  </si>
  <si>
    <t>MJP000188</t>
  </si>
  <si>
    <t>Maaltijdcheques OB</t>
  </si>
  <si>
    <t>2024000137</t>
  </si>
  <si>
    <t>113-01</t>
  </si>
  <si>
    <t>MJP000177</t>
  </si>
  <si>
    <t>Patr Bijdr RSZ ADM</t>
  </si>
  <si>
    <t>2024000126</t>
  </si>
  <si>
    <t>MJP000189</t>
  </si>
  <si>
    <t>Patr Bijdr RSZ OB</t>
  </si>
  <si>
    <t>2024000138</t>
  </si>
  <si>
    <t>MJP000190</t>
  </si>
  <si>
    <t>113-08</t>
  </si>
  <si>
    <t>Patr Bijdr RSZ OV</t>
  </si>
  <si>
    <t>2024000139</t>
  </si>
  <si>
    <t>03</t>
  </si>
  <si>
    <t>MJP000184</t>
  </si>
  <si>
    <t>Patr Bijdr RSZ AMBU</t>
  </si>
  <si>
    <t>2024000133</t>
  </si>
  <si>
    <t>MJP000175</t>
  </si>
  <si>
    <t>113-22</t>
  </si>
  <si>
    <t>Patr Bijdr PENS ADM</t>
  </si>
  <si>
    <t>2024000125</t>
  </si>
  <si>
    <t>MJP000191</t>
  </si>
  <si>
    <t>Patr bijdr PENS OB</t>
  </si>
  <si>
    <t>2024000140</t>
  </si>
  <si>
    <t>MJP000192</t>
  </si>
  <si>
    <t>115-01</t>
  </si>
  <si>
    <t>Verplaatsingsvergoeding</t>
  </si>
  <si>
    <t>2024000141</t>
  </si>
  <si>
    <t>MJP000193</t>
  </si>
  <si>
    <t>116-01</t>
  </si>
  <si>
    <t>Tweede pensioenpijler ADM</t>
  </si>
  <si>
    <t>2024000142</t>
  </si>
  <si>
    <t>MJP000353</t>
  </si>
  <si>
    <t>117-01</t>
  </si>
  <si>
    <t>Premie  verzek AO OV</t>
  </si>
  <si>
    <t>2024000183</t>
  </si>
  <si>
    <t>MJP000194</t>
  </si>
  <si>
    <t>Premie verzek AO OB</t>
  </si>
  <si>
    <t>2024000143</t>
  </si>
  <si>
    <t>MJP000354</t>
  </si>
  <si>
    <t>Premie hospitalisatieverzekering</t>
  </si>
  <si>
    <t>2024000184</t>
  </si>
  <si>
    <t>MJP000352</t>
  </si>
  <si>
    <t>Premie verzek AO ADM</t>
  </si>
  <si>
    <t>2024000182</t>
  </si>
  <si>
    <t>MJP000174</t>
  </si>
  <si>
    <t>Premie Verzek BA + RB</t>
  </si>
  <si>
    <t>2024000124</t>
  </si>
  <si>
    <t>MJP000195</t>
  </si>
  <si>
    <t>117-02</t>
  </si>
  <si>
    <t>Geneeskundige dienst OB en OV</t>
  </si>
  <si>
    <t>2024000144</t>
  </si>
  <si>
    <t>MJP000196</t>
  </si>
  <si>
    <t>118-01</t>
  </si>
  <si>
    <t>Patr Bijdr GSDV</t>
  </si>
  <si>
    <t>2024000145</t>
  </si>
  <si>
    <t>MJP000136</t>
  </si>
  <si>
    <t>71</t>
  </si>
  <si>
    <t>121-01</t>
  </si>
  <si>
    <t>Reis- en verblijfskosten</t>
  </si>
  <si>
    <t>2024000118</t>
  </si>
  <si>
    <t>MJP000310</t>
  </si>
  <si>
    <t>122-01</t>
  </si>
  <si>
    <t xml:space="preserve">Brandveilig samenleven </t>
  </si>
  <si>
    <t>2024000173</t>
  </si>
  <si>
    <t>MJP000309</t>
  </si>
  <si>
    <t>Gezondheidsbeleid en projecten</t>
  </si>
  <si>
    <t>2024000172</t>
  </si>
  <si>
    <t>MJP000061</t>
  </si>
  <si>
    <t>122-02</t>
  </si>
  <si>
    <t>Intrazonale interventies en AGS</t>
  </si>
  <si>
    <t>2024000059</t>
  </si>
  <si>
    <t>MJP000137</t>
  </si>
  <si>
    <t>122-03</t>
  </si>
  <si>
    <t>Erelonen adv not deurwaarder</t>
  </si>
  <si>
    <t>2024000119</t>
  </si>
  <si>
    <t>MJP000128</t>
  </si>
  <si>
    <t>122-04</t>
  </si>
  <si>
    <t>Consulting en projectondersteuning</t>
  </si>
  <si>
    <t>2024000110</t>
  </si>
  <si>
    <t>MJP000057</t>
  </si>
  <si>
    <t>122-05</t>
  </si>
  <si>
    <t>Presentiegelden commissie jury</t>
  </si>
  <si>
    <t>2024000055</t>
  </si>
  <si>
    <t>MJP000138</t>
  </si>
  <si>
    <t>122-06</t>
  </si>
  <si>
    <t>Detacheringen</t>
  </si>
  <si>
    <t>2024000120</t>
  </si>
  <si>
    <t>MJP000355</t>
  </si>
  <si>
    <t>122-48</t>
  </si>
  <si>
    <t>Teambuilding</t>
  </si>
  <si>
    <t>2024000185</t>
  </si>
  <si>
    <t>MJP000238</t>
  </si>
  <si>
    <t>123-01</t>
  </si>
  <si>
    <t xml:space="preserve">Kopieertoestellen : gebruik/huur en verbruik </t>
  </si>
  <si>
    <t>2024000152</t>
  </si>
  <si>
    <t>MJP000133</t>
  </si>
  <si>
    <t>123-02</t>
  </si>
  <si>
    <t>Kantoorbenodigdheden</t>
  </si>
  <si>
    <t>2024000115</t>
  </si>
  <si>
    <t>MJP000134</t>
  </si>
  <si>
    <t>123-07</t>
  </si>
  <si>
    <t>Frankeringskosten</t>
  </si>
  <si>
    <t>2024000116</t>
  </si>
  <si>
    <t>MJP000300</t>
  </si>
  <si>
    <t>123-11</t>
  </si>
  <si>
    <t>Consultancy IT</t>
  </si>
  <si>
    <t>2024000165</t>
  </si>
  <si>
    <t>MJP000135</t>
  </si>
  <si>
    <t>Telefonie en dataverkeer - Telenet</t>
  </si>
  <si>
    <t>2024000117</t>
  </si>
  <si>
    <t>MJP000050</t>
  </si>
  <si>
    <t>123-12</t>
  </si>
  <si>
    <t>Website Promotie Publiciteit</t>
  </si>
  <si>
    <t>2024000048</t>
  </si>
  <si>
    <t>MJP000003</t>
  </si>
  <si>
    <t>Huur server HP</t>
  </si>
  <si>
    <t>2024000003</t>
  </si>
  <si>
    <t>MJP000045</t>
  </si>
  <si>
    <t>Ond herst bureelmateriaal en kantoormateriaal</t>
  </si>
  <si>
    <t>2024000044</t>
  </si>
  <si>
    <t>MJP000199</t>
  </si>
  <si>
    <t>17</t>
  </si>
  <si>
    <t>123-13</t>
  </si>
  <si>
    <t>Digitaal interventieplan - Certeso (IOS)</t>
  </si>
  <si>
    <t>2024000146</t>
  </si>
  <si>
    <t>MJP000239</t>
  </si>
  <si>
    <t>18</t>
  </si>
  <si>
    <t>Brandweer Coach PPMO - Coach App en software</t>
  </si>
  <si>
    <t>2024000153</t>
  </si>
  <si>
    <t>MJP000240</t>
  </si>
  <si>
    <t>19</t>
  </si>
  <si>
    <t>Licentie Google-Suite - Securitas (Voorheen Office 365 - Van Roey)</t>
  </si>
  <si>
    <t>2024000154</t>
  </si>
  <si>
    <t>MJP000241</t>
  </si>
  <si>
    <t>20</t>
  </si>
  <si>
    <t>Database chemische produkten - BIG</t>
  </si>
  <si>
    <t>2024000155</t>
  </si>
  <si>
    <t>MJP000242</t>
  </si>
  <si>
    <t>21</t>
  </si>
  <si>
    <t>Antivirus - Van Roey</t>
  </si>
  <si>
    <t>2024000156</t>
  </si>
  <si>
    <t>MJP000004</t>
  </si>
  <si>
    <t>Informatica klein materieel</t>
  </si>
  <si>
    <t>2024000004</t>
  </si>
  <si>
    <t>MJP000005</t>
  </si>
  <si>
    <t>Licentie Fireplug - JD Soft</t>
  </si>
  <si>
    <t>2024000005</t>
  </si>
  <si>
    <t>MJP000006</t>
  </si>
  <si>
    <t>Voertuigvolgsysteem - Multicap</t>
  </si>
  <si>
    <t>2024000006</t>
  </si>
  <si>
    <t>MJP000007</t>
  </si>
  <si>
    <t>04</t>
  </si>
  <si>
    <t>Licentie Cipal Boekhouding - Hermes/Mercurius</t>
  </si>
  <si>
    <t>2024000007</t>
  </si>
  <si>
    <t>MJP000008</t>
  </si>
  <si>
    <t>06</t>
  </si>
  <si>
    <t>Licentie Easycad Dispa - Verdi (voorheen Debocom)</t>
  </si>
  <si>
    <t>2024000008</t>
  </si>
  <si>
    <t>MJP000009</t>
  </si>
  <si>
    <t>07</t>
  </si>
  <si>
    <t>Gebruiksrecht Astrid</t>
  </si>
  <si>
    <t>2024000009</t>
  </si>
  <si>
    <t>MJP000010</t>
  </si>
  <si>
    <t>08</t>
  </si>
  <si>
    <t>Licentie Van Roey - Office 365</t>
  </si>
  <si>
    <t>2024000010</t>
  </si>
  <si>
    <t>MJP000011</t>
  </si>
  <si>
    <t>09</t>
  </si>
  <si>
    <t>Licentie Abiware Abifire</t>
  </si>
  <si>
    <t>2024000011</t>
  </si>
  <si>
    <t>MJP000012</t>
  </si>
  <si>
    <t>10</t>
  </si>
  <si>
    <t>Licentie Cipal Personeel - Aphrodite/Lima</t>
  </si>
  <si>
    <t>2024000012</t>
  </si>
  <si>
    <t>MJP000013</t>
  </si>
  <si>
    <t>11</t>
  </si>
  <si>
    <t>Licentie Falck (Care en Planbord)</t>
  </si>
  <si>
    <t>2024000013</t>
  </si>
  <si>
    <t>MJP000014</t>
  </si>
  <si>
    <t>12</t>
  </si>
  <si>
    <t>Onderhoudscontract dispa NBL - Politie</t>
  </si>
  <si>
    <t>2024000014</t>
  </si>
  <si>
    <t>MJP000015</t>
  </si>
  <si>
    <t>13</t>
  </si>
  <si>
    <t>Licentie Green Valley Suite</t>
  </si>
  <si>
    <t>2024000015</t>
  </si>
  <si>
    <t>MJP000016</t>
  </si>
  <si>
    <t>14</t>
  </si>
  <si>
    <t>Licentie 3P - Opvolging aanbestedingen</t>
  </si>
  <si>
    <t>2024000016</t>
  </si>
  <si>
    <t>MJP000017</t>
  </si>
  <si>
    <t>15</t>
  </si>
  <si>
    <t>Licentie GET - Prime Time</t>
  </si>
  <si>
    <t>2024000017</t>
  </si>
  <si>
    <t>MJP000026</t>
  </si>
  <si>
    <t>16</t>
  </si>
  <si>
    <t xml:space="preserve">Software voor interventievoertuigen - Gemsotec </t>
  </si>
  <si>
    <t>2024000026</t>
  </si>
  <si>
    <t>MJP000129</t>
  </si>
  <si>
    <t>123-14</t>
  </si>
  <si>
    <t>Samenwerking IOK</t>
  </si>
  <si>
    <t>2024000111</t>
  </si>
  <si>
    <t>MJP000052</t>
  </si>
  <si>
    <t>123-16</t>
  </si>
  <si>
    <t>Receptie representatie</t>
  </si>
  <si>
    <t>2024000050</t>
  </si>
  <si>
    <t>MJP000301</t>
  </si>
  <si>
    <t>123-17</t>
  </si>
  <si>
    <t>Materiaal voor opleiding personeel</t>
  </si>
  <si>
    <t>2024000166</t>
  </si>
  <si>
    <t>MJP000356</t>
  </si>
  <si>
    <t>Beroepsopleiding brandweerpersoneel DGH</t>
  </si>
  <si>
    <t>2024000186</t>
  </si>
  <si>
    <t>MJP000056</t>
  </si>
  <si>
    <t>Beroepsopleiding administratief personeel</t>
  </si>
  <si>
    <t>2024000054</t>
  </si>
  <si>
    <t>MJP000055</t>
  </si>
  <si>
    <t>Beroepsopleiding brandweerpersoneel</t>
  </si>
  <si>
    <t>2024000053</t>
  </si>
  <si>
    <t>MJP000058</t>
  </si>
  <si>
    <t>123-18</t>
  </si>
  <si>
    <t>Kost inrichten examens en werving</t>
  </si>
  <si>
    <t>2024000056</t>
  </si>
  <si>
    <t>MJP000051</t>
  </si>
  <si>
    <t>123-19</t>
  </si>
  <si>
    <t>Lidmaatschappen</t>
  </si>
  <si>
    <t>2024000049</t>
  </si>
  <si>
    <t>MJP000054</t>
  </si>
  <si>
    <t>Boeken doc abonnementen</t>
  </si>
  <si>
    <t>2024000052</t>
  </si>
  <si>
    <t>MJP000053</t>
  </si>
  <si>
    <t>123-48</t>
  </si>
  <si>
    <t>Koffie drank broodjes + Adm MTC</t>
  </si>
  <si>
    <t>2024000051</t>
  </si>
  <si>
    <t>MJP000312</t>
  </si>
  <si>
    <t>124-01</t>
  </si>
  <si>
    <t>Technisch klein materiaal DGH</t>
  </si>
  <si>
    <t>2024000175</t>
  </si>
  <si>
    <t>MJP000028</t>
  </si>
  <si>
    <t>124-02</t>
  </si>
  <si>
    <t xml:space="preserve">Technisch klein materiaal  </t>
  </si>
  <si>
    <t>2024000028</t>
  </si>
  <si>
    <t>MJP000049</t>
  </si>
  <si>
    <t>124-05</t>
  </si>
  <si>
    <t>Reinigen linnen en kleding</t>
  </si>
  <si>
    <t>2024000047</t>
  </si>
  <si>
    <t>MJP000048</t>
  </si>
  <si>
    <t>Aank kleding schoeisel PBM</t>
  </si>
  <si>
    <t>2024000046</t>
  </si>
  <si>
    <t>MJP000311</t>
  </si>
  <si>
    <t>Reinigen linnen voor DGH (linnen St.-Elisabeth)</t>
  </si>
  <si>
    <t>2024000174</t>
  </si>
  <si>
    <t>MJP000044</t>
  </si>
  <si>
    <t>124-06</t>
  </si>
  <si>
    <t>Ond herst uitrusting</t>
  </si>
  <si>
    <t>2024000043</t>
  </si>
  <si>
    <t>MJP000043</t>
  </si>
  <si>
    <t>124-08</t>
  </si>
  <si>
    <t>Verzekering BA en verzekering brand inhoud</t>
  </si>
  <si>
    <t>2024000042</t>
  </si>
  <si>
    <t>MJP000140</t>
  </si>
  <si>
    <t>124-10</t>
  </si>
  <si>
    <t>Belastingen en taksen</t>
  </si>
  <si>
    <t>2024000121</t>
  </si>
  <si>
    <t>MJP000029</t>
  </si>
  <si>
    <t>124-12</t>
  </si>
  <si>
    <t>Huur ond technisch materiaal</t>
  </si>
  <si>
    <t>2024000029</t>
  </si>
  <si>
    <t>MJP000141</t>
  </si>
  <si>
    <t>124-48</t>
  </si>
  <si>
    <t>Andere technische kosten</t>
  </si>
  <si>
    <t>2024000122</t>
  </si>
  <si>
    <t>MJP000031</t>
  </si>
  <si>
    <t>125-15</t>
  </si>
  <si>
    <t>Gemeenschappelijke kosten NBL</t>
  </si>
  <si>
    <t>2024000031</t>
  </si>
  <si>
    <t>MJP000032</t>
  </si>
  <si>
    <t>126-01</t>
  </si>
  <si>
    <t>Huur post Arendonk</t>
  </si>
  <si>
    <t>2024000032</t>
  </si>
  <si>
    <t>MJP000357</t>
  </si>
  <si>
    <t>Huur post Lille</t>
  </si>
  <si>
    <t>2024000187</t>
  </si>
  <si>
    <t>MJP000243</t>
  </si>
  <si>
    <t>Huur en huurlasten oefenhal Weelde</t>
  </si>
  <si>
    <t>2024000157</t>
  </si>
  <si>
    <t>MJP000204</t>
  </si>
  <si>
    <t>Huur post Baarle-Nassau</t>
  </si>
  <si>
    <t>2024000148</t>
  </si>
  <si>
    <t>MJP000033</t>
  </si>
  <si>
    <t>Huur post Beerse</t>
  </si>
  <si>
    <t>2024000033</t>
  </si>
  <si>
    <t>MJP000041</t>
  </si>
  <si>
    <t>Huur gemeenschap Politie Turnhout</t>
  </si>
  <si>
    <t>2024000041</t>
  </si>
  <si>
    <t>MJP000040</t>
  </si>
  <si>
    <t>Huur post Merksplas</t>
  </si>
  <si>
    <t>2024000040</t>
  </si>
  <si>
    <t>MJP000039</t>
  </si>
  <si>
    <t>Huur post Vosselaar</t>
  </si>
  <si>
    <t>2024000039</t>
  </si>
  <si>
    <t>MJP000038</t>
  </si>
  <si>
    <t>Huur post Turnhout</t>
  </si>
  <si>
    <t>2024000038</t>
  </si>
  <si>
    <t>MJP000037</t>
  </si>
  <si>
    <t>Huur post Rijkevorsel</t>
  </si>
  <si>
    <t>2024000037</t>
  </si>
  <si>
    <t>MJP000036</t>
  </si>
  <si>
    <t>Huur post Ravels</t>
  </si>
  <si>
    <t>2024000036</t>
  </si>
  <si>
    <t>MJP000035</t>
  </si>
  <si>
    <t>05</t>
  </si>
  <si>
    <t>Huur post Kasterlee</t>
  </si>
  <si>
    <t>2024000035</t>
  </si>
  <si>
    <t>MJP000034</t>
  </si>
  <si>
    <t>Huur post Hoogstraten Meerle</t>
  </si>
  <si>
    <t>2024000034</t>
  </si>
  <si>
    <t>MJP000020</t>
  </si>
  <si>
    <t>127-02</t>
  </si>
  <si>
    <t>Materialen voor voertuigen</t>
  </si>
  <si>
    <t>2024000020</t>
  </si>
  <si>
    <t>MJP000021</t>
  </si>
  <si>
    <t>127-03</t>
  </si>
  <si>
    <t>Brandstof voertuigen</t>
  </si>
  <si>
    <t>2024000021</t>
  </si>
  <si>
    <t>MJP000022</t>
  </si>
  <si>
    <t>127-06</t>
  </si>
  <si>
    <t>Herstelling van voertuigen</t>
  </si>
  <si>
    <t>2024000022</t>
  </si>
  <si>
    <t>MJP000023</t>
  </si>
  <si>
    <t>127-08</t>
  </si>
  <si>
    <t xml:space="preserve">Verzekering van de voertuigen </t>
  </si>
  <si>
    <t>2024000023</t>
  </si>
  <si>
    <t>MJP000024</t>
  </si>
  <si>
    <t>127-10</t>
  </si>
  <si>
    <t>Belastingen en taksen op voertuigen</t>
  </si>
  <si>
    <t>2024000024</t>
  </si>
  <si>
    <t>MJP000025</t>
  </si>
  <si>
    <t>127-48</t>
  </si>
  <si>
    <t>Andere kosten voor voertuigen</t>
  </si>
  <si>
    <t>2024000025</t>
  </si>
  <si>
    <t>MJP000127</t>
  </si>
  <si>
    <t>128-01</t>
  </si>
  <si>
    <t>Admin kosten fin beheer + Rente &gt; 1 mio</t>
  </si>
  <si>
    <t>2024000109</t>
  </si>
  <si>
    <t>MJP000313</t>
  </si>
  <si>
    <t>140-48</t>
  </si>
  <si>
    <t>Bodemonderzoek PFAS</t>
  </si>
  <si>
    <t>2024000176</t>
  </si>
  <si>
    <t>MJP000124</t>
  </si>
  <si>
    <t>161-01</t>
  </si>
  <si>
    <t>Interventies Zone</t>
  </si>
  <si>
    <t>2024000106</t>
  </si>
  <si>
    <t>MJP000123</t>
  </si>
  <si>
    <t>Preventie Zone</t>
  </si>
  <si>
    <t>2024000105</t>
  </si>
  <si>
    <t>MJP000122</t>
  </si>
  <si>
    <t>Ziekenwagen Turnhout en Hoogstraten</t>
  </si>
  <si>
    <t>2024000104</t>
  </si>
  <si>
    <t>MJP000121</t>
  </si>
  <si>
    <t>Doorrekening hydranten</t>
  </si>
  <si>
    <t>2024000103</t>
  </si>
  <si>
    <t>MJP000060</t>
  </si>
  <si>
    <t>Intrazonale prestaties</t>
  </si>
  <si>
    <t>2024000058</t>
  </si>
  <si>
    <t>MJP000131</t>
  </si>
  <si>
    <t>161-14</t>
  </si>
  <si>
    <t>Pers bijdr MC personeel</t>
  </si>
  <si>
    <t>2024000113</t>
  </si>
  <si>
    <t>MJP000361</t>
  </si>
  <si>
    <t>161-48</t>
  </si>
  <si>
    <t>Terugvordering intresten kazerne Hoogstraten</t>
  </si>
  <si>
    <t>2024000191</t>
  </si>
  <si>
    <t>MJP000125</t>
  </si>
  <si>
    <t>Andere ontvangsten en terugvorderingen</t>
  </si>
  <si>
    <t>2024000107</t>
  </si>
  <si>
    <t>MJP000360</t>
  </si>
  <si>
    <t>Terugvordering intresten kazerne Lille</t>
  </si>
  <si>
    <t>2024000190</t>
  </si>
  <si>
    <t>MJP000302</t>
  </si>
  <si>
    <t>7X</t>
  </si>
  <si>
    <t>211-01</t>
  </si>
  <si>
    <t>Krediet 4 ladderwagens : rente BW 3/2022</t>
  </si>
  <si>
    <t>2024000167</t>
  </si>
  <si>
    <t>MJP000358</t>
  </si>
  <si>
    <t>Krediet kazernes - intresten</t>
  </si>
  <si>
    <t>2024000188</t>
  </si>
  <si>
    <t>MJP000350</t>
  </si>
  <si>
    <t>215-01</t>
  </si>
  <si>
    <t>Te betalen nalatigheidsintresten en andere gelijkaardige intresten</t>
  </si>
  <si>
    <t>2024000180</t>
  </si>
  <si>
    <t>MJP000206</t>
  </si>
  <si>
    <t>72</t>
  </si>
  <si>
    <t>301-01</t>
  </si>
  <si>
    <t>Oninbaar gestelde vorderingen</t>
  </si>
  <si>
    <t>2024000149</t>
  </si>
  <si>
    <t>MJP000118</t>
  </si>
  <si>
    <t>61</t>
  </si>
  <si>
    <t>380-01</t>
  </si>
  <si>
    <t>Recuperatie verzekeringen schade en leven</t>
  </si>
  <si>
    <t>2024000100</t>
  </si>
  <si>
    <t>MJP000119</t>
  </si>
  <si>
    <t>380-48</t>
  </si>
  <si>
    <t>Recup adm kost aanmaningen</t>
  </si>
  <si>
    <t>2024000101</t>
  </si>
  <si>
    <t>MJP000130</t>
  </si>
  <si>
    <t>415-02</t>
  </si>
  <si>
    <t>Tussenkomst in vakbondspremies</t>
  </si>
  <si>
    <t>2024000112</t>
  </si>
  <si>
    <t>MJP000366</t>
  </si>
  <si>
    <t>435-01</t>
  </si>
  <si>
    <t>Bijdrage DGH</t>
  </si>
  <si>
    <t>2024000201</t>
  </si>
  <si>
    <t>MJP000090</t>
  </si>
  <si>
    <t>Bijdrage ziekenwagen Ravels</t>
  </si>
  <si>
    <t>2024000088</t>
  </si>
  <si>
    <t>MJP000089</t>
  </si>
  <si>
    <t>Bijdrage ziekenwagen Beerse</t>
  </si>
  <si>
    <t>2024000087</t>
  </si>
  <si>
    <t>MJP000091</t>
  </si>
  <si>
    <t>Bijdrage ziekenwagen Arendonk</t>
  </si>
  <si>
    <t>2024000089</t>
  </si>
  <si>
    <t>MJP000092</t>
  </si>
  <si>
    <t>51</t>
  </si>
  <si>
    <t>445-01</t>
  </si>
  <si>
    <t>Bijdrage aan Midden West-Brabant</t>
  </si>
  <si>
    <t>2024000090</t>
  </si>
  <si>
    <t>MJP000308</t>
  </si>
  <si>
    <t>465-01</t>
  </si>
  <si>
    <t>Recuperatie bodemonderzoek PFAS</t>
  </si>
  <si>
    <t>2024000171</t>
  </si>
  <si>
    <t>MJP000062</t>
  </si>
  <si>
    <t>Federale basisdotatie</t>
  </si>
  <si>
    <t>2024000060</t>
  </si>
  <si>
    <t>MJP000120</t>
  </si>
  <si>
    <t>465-05</t>
  </si>
  <si>
    <t>Premie GESCO personeel TU HO RA</t>
  </si>
  <si>
    <t>2024000102</t>
  </si>
  <si>
    <t>MJP000235</t>
  </si>
  <si>
    <t>465-06</t>
  </si>
  <si>
    <t>Doorrekening personeel aan VESTA</t>
  </si>
  <si>
    <t>2024000151</t>
  </si>
  <si>
    <t>MJP000063</t>
  </si>
  <si>
    <t>465-48</t>
  </si>
  <si>
    <t>Bijkomende federale dotatie</t>
  </si>
  <si>
    <t>2024000061</t>
  </si>
  <si>
    <t>MJP000234</t>
  </si>
  <si>
    <t>Dotatie Seveso Fonds</t>
  </si>
  <si>
    <t>2024000150</t>
  </si>
  <si>
    <t>MJP000074</t>
  </si>
  <si>
    <t>485-01</t>
  </si>
  <si>
    <t>Gem dotatie Turnhout</t>
  </si>
  <si>
    <t>2024000072</t>
  </si>
  <si>
    <t>MJP000075</t>
  </si>
  <si>
    <t>Gem dotatie Vosselaar</t>
  </si>
  <si>
    <t>2024000073</t>
  </si>
  <si>
    <t>MJP000076</t>
  </si>
  <si>
    <t>Toelage ziekenwagens</t>
  </si>
  <si>
    <t>2024000074</t>
  </si>
  <si>
    <t>MJP000071</t>
  </si>
  <si>
    <t>Gem dotatie Oud-Turnhout</t>
  </si>
  <si>
    <t>2024000069</t>
  </si>
  <si>
    <t>MJP000070</t>
  </si>
  <si>
    <t>Gem dotatie Merksplas</t>
  </si>
  <si>
    <t>2024000068</t>
  </si>
  <si>
    <t>MJP000069</t>
  </si>
  <si>
    <t>Gem dotatie Lille</t>
  </si>
  <si>
    <t>2024000067</t>
  </si>
  <si>
    <t>MJP000072</t>
  </si>
  <si>
    <t>Gem dotatie Ravels</t>
  </si>
  <si>
    <t>2024000070</t>
  </si>
  <si>
    <t>MJP000067</t>
  </si>
  <si>
    <t>Gem dotatie Hoogstraten</t>
  </si>
  <si>
    <t>2024000065</t>
  </si>
  <si>
    <t>MJP000066</t>
  </si>
  <si>
    <t>Gem dotatie Beerse</t>
  </si>
  <si>
    <t>2024000064</t>
  </si>
  <si>
    <t>MJP000064</t>
  </si>
  <si>
    <t>Gem dotatie Arendonk</t>
  </si>
  <si>
    <t>2024000062</t>
  </si>
  <si>
    <t>MJP000065</t>
  </si>
  <si>
    <t>Gem dotatie Baarle-Hertog</t>
  </si>
  <si>
    <t>2024000063</t>
  </si>
  <si>
    <t>MJP000073</t>
  </si>
  <si>
    <t>Gem dotatie Rijkevorsel</t>
  </si>
  <si>
    <t>2024000071</t>
  </si>
  <si>
    <t>MJP000068</t>
  </si>
  <si>
    <t>Gem dotatie Kasterlee</t>
  </si>
  <si>
    <t>2024000066</t>
  </si>
  <si>
    <t>MJP000364</t>
  </si>
  <si>
    <t>90</t>
  </si>
  <si>
    <t>630-54</t>
  </si>
  <si>
    <t>Eenmalige vergoeding (huur voor 30 jaar)</t>
  </si>
  <si>
    <t>I</t>
  </si>
  <si>
    <t>2024000194</t>
  </si>
  <si>
    <t>MJP000078</t>
  </si>
  <si>
    <t>80</t>
  </si>
  <si>
    <t>685-51</t>
  </si>
  <si>
    <t>Dotatie invest Baarle-Hertog</t>
  </si>
  <si>
    <t>2024000076</t>
  </si>
  <si>
    <t>MJP000079</t>
  </si>
  <si>
    <t>Dotatie invest Beerse</t>
  </si>
  <si>
    <t>2024000077</t>
  </si>
  <si>
    <t>MJP000080</t>
  </si>
  <si>
    <t>Dotatie invest Hoogstraten</t>
  </si>
  <si>
    <t>2024000078</t>
  </si>
  <si>
    <t>MJP000081</t>
  </si>
  <si>
    <t>Dotatie invest Kasterlee</t>
  </si>
  <si>
    <t>2024000079</t>
  </si>
  <si>
    <t>MJP000082</t>
  </si>
  <si>
    <t>Dotatie invest Lille</t>
  </si>
  <si>
    <t>2024000080</t>
  </si>
  <si>
    <t>MJP000084</t>
  </si>
  <si>
    <t>Dotatie invest Oud-Turnhout</t>
  </si>
  <si>
    <t>2024000082</t>
  </si>
  <si>
    <t>MJP000085</t>
  </si>
  <si>
    <t>Dotatie invest Ravels</t>
  </si>
  <si>
    <t>2024000083</t>
  </si>
  <si>
    <t>MJP000086</t>
  </si>
  <si>
    <t>Dotatie invest Rijkevorsel</t>
  </si>
  <si>
    <t>2024000084</t>
  </si>
  <si>
    <t>MJP000087</t>
  </si>
  <si>
    <t>Dotatie invest Turnhout</t>
  </si>
  <si>
    <t>2024000085</t>
  </si>
  <si>
    <t>MJP000088</t>
  </si>
  <si>
    <t>Dotatie invest Vosselaar</t>
  </si>
  <si>
    <t>2024000086</t>
  </si>
  <si>
    <t>MJP000077</t>
  </si>
  <si>
    <t>Dotatie invest Arendonk</t>
  </si>
  <si>
    <t>2024000075</t>
  </si>
  <si>
    <t>MJP000083</t>
  </si>
  <si>
    <t>Dotatie invest Merksplas</t>
  </si>
  <si>
    <t>2024000081</t>
  </si>
  <si>
    <t>MJP000030</t>
  </si>
  <si>
    <t>91</t>
  </si>
  <si>
    <t>741-51</t>
  </si>
  <si>
    <t>Meubilair en kantoormaterieel</t>
  </si>
  <si>
    <t>2024000030</t>
  </si>
  <si>
    <t>MJP000362</t>
  </si>
  <si>
    <t>741-98</t>
  </si>
  <si>
    <t>Inrichting kazernes</t>
  </si>
  <si>
    <t>2024000192</t>
  </si>
  <si>
    <t>MJP000244</t>
  </si>
  <si>
    <t>Inrichting aankleding oefenhal i.f.v. werking VTO</t>
  </si>
  <si>
    <t>2024000158</t>
  </si>
  <si>
    <t>MJP000001</t>
  </si>
  <si>
    <t>742-53</t>
  </si>
  <si>
    <t>Informatica</t>
  </si>
  <si>
    <t>2024000001</t>
  </si>
  <si>
    <t>MJP000002</t>
  </si>
  <si>
    <t>Informatica dispa - Verdi</t>
  </si>
  <si>
    <t>2024000002</t>
  </si>
  <si>
    <t>MJP000059</t>
  </si>
  <si>
    <t>Automatisering uitruk en interventies</t>
  </si>
  <si>
    <t>2024000057</t>
  </si>
  <si>
    <t>MJP000245</t>
  </si>
  <si>
    <t>Vervangen van pagers en radio's</t>
  </si>
  <si>
    <t>2024000159</t>
  </si>
  <si>
    <t>MJP000246</t>
  </si>
  <si>
    <t>Nieuw oproepsysteem en communivatiemateriaal</t>
  </si>
  <si>
    <t>2024000160</t>
  </si>
  <si>
    <t>MJP000316</t>
  </si>
  <si>
    <t>Radiogamma - Nieuwe communicatieapparatuur</t>
  </si>
  <si>
    <t>2024000178</t>
  </si>
  <si>
    <t>MJP000307</t>
  </si>
  <si>
    <t>743-53</t>
  </si>
  <si>
    <t>Ladderwagens</t>
  </si>
  <si>
    <t>2024000170</t>
  </si>
  <si>
    <t>MJP000248</t>
  </si>
  <si>
    <t>Vaste inrichting rollend materieel  (prijs)</t>
  </si>
  <si>
    <t>2024000161</t>
  </si>
  <si>
    <t>MJP000200</t>
  </si>
  <si>
    <t>Ziekenwagen</t>
  </si>
  <si>
    <t>2024000147</t>
  </si>
  <si>
    <t>MJP000018</t>
  </si>
  <si>
    <t>Rollend materieel</t>
  </si>
  <si>
    <t>2024000018</t>
  </si>
  <si>
    <t>MJP000349</t>
  </si>
  <si>
    <t>744-51</t>
  </si>
  <si>
    <t>Investeringen inzake vorming, training en opleiding (VTO)</t>
  </si>
  <si>
    <t>2024000179</t>
  </si>
  <si>
    <t>MJP000046</t>
  </si>
  <si>
    <t>Kledij, PBM : vervangingsinvesteringen</t>
  </si>
  <si>
    <t>2024000045</t>
  </si>
  <si>
    <t>MJP000027</t>
  </si>
  <si>
    <t>Brandweermateriaal Redgereedschap</t>
  </si>
  <si>
    <t>2024000027</t>
  </si>
  <si>
    <t>MJP000363</t>
  </si>
  <si>
    <t>Investering (niet gebruiken)</t>
  </si>
  <si>
    <t>2024000193</t>
  </si>
  <si>
    <t>MJP000253</t>
  </si>
  <si>
    <t>Investeringen na projectwerking</t>
  </si>
  <si>
    <t>2024000162</t>
  </si>
  <si>
    <t>MJP000315</t>
  </si>
  <si>
    <t>Brandweermateriaal Ademlucht</t>
  </si>
  <si>
    <t>2024000177</t>
  </si>
  <si>
    <t>MJP000367</t>
  </si>
  <si>
    <t>Hydraulisch redgereedschap</t>
  </si>
  <si>
    <t>2024000202</t>
  </si>
  <si>
    <t>MJP000019</t>
  </si>
  <si>
    <t>745-53</t>
  </si>
  <si>
    <t>Structureel onderhoud voertuigen</t>
  </si>
  <si>
    <t>2024000019</t>
  </si>
  <si>
    <t>MJP000116</t>
  </si>
  <si>
    <t>81</t>
  </si>
  <si>
    <t>773-52</t>
  </si>
  <si>
    <t>Verkoop van ander roerend goed</t>
  </si>
  <si>
    <t>2024000099</t>
  </si>
  <si>
    <t>MJP000304</t>
  </si>
  <si>
    <t>911-01</t>
  </si>
  <si>
    <t>Krediet 4 ladderwagens : kapitaal BW 3/2022</t>
  </si>
  <si>
    <t>2024000168</t>
  </si>
  <si>
    <t>MJP000359</t>
  </si>
  <si>
    <t>Krediet kazernes - kapitaal</t>
  </si>
  <si>
    <t>2024000189</t>
  </si>
  <si>
    <t>MJP000306</t>
  </si>
  <si>
    <t>82</t>
  </si>
  <si>
    <t>961-51</t>
  </si>
  <si>
    <t>Opname krediet ladderwagens</t>
  </si>
  <si>
    <t>2024000169</t>
  </si>
  <si>
    <t>MJP000365</t>
  </si>
  <si>
    <t>Krediet bouw kazernes</t>
  </si>
  <si>
    <t>2024000195</t>
  </si>
  <si>
    <t>GD - Ontvangsten</t>
  </si>
  <si>
    <t>GD - Uitgaven</t>
  </si>
  <si>
    <t>BD - Ontvangsten</t>
  </si>
  <si>
    <t>BD - Uitgaven</t>
  </si>
  <si>
    <t>Eindtotaal</t>
  </si>
  <si>
    <t>Totaal 60</t>
  </si>
  <si>
    <t>Totaal 61</t>
  </si>
  <si>
    <t>Totaal 70</t>
  </si>
  <si>
    <t>Totaal 71</t>
  </si>
  <si>
    <t>Totaal 72</t>
  </si>
  <si>
    <t>Totaal 7X</t>
  </si>
  <si>
    <t>Totaal 80</t>
  </si>
  <si>
    <t>Totaal 81</t>
  </si>
  <si>
    <t>Totaal 82</t>
  </si>
  <si>
    <t>Totaal 90</t>
  </si>
  <si>
    <t>Totaal 91</t>
  </si>
  <si>
    <t>INVESTERINGEN</t>
  </si>
  <si>
    <t>WERKING</t>
  </si>
  <si>
    <t>Overdrachten</t>
  </si>
  <si>
    <t>Schuld</t>
  </si>
  <si>
    <t>Prestaties</t>
  </si>
  <si>
    <t>ONTVANGSTEN</t>
  </si>
  <si>
    <t>UITGAVEN</t>
  </si>
  <si>
    <t>GEWONE DIENST</t>
  </si>
  <si>
    <t>BUITENGEWONE DIENST</t>
  </si>
  <si>
    <t>Investeringen</t>
  </si>
  <si>
    <t>Overdracht</t>
  </si>
  <si>
    <t>Werking</t>
  </si>
  <si>
    <t>Personeel</t>
  </si>
  <si>
    <t>SALDO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</si>
</sst>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4" fontId="1" fillId="0" borderId="0" xfId="0" applyNumberFormat="1" applyFont="1"/>
    <xf numFmtId="4" fontId="0" fillId="0" borderId="0" xfId="0" applyNumberFormat="1"/>
    <xf numFmtId="0" fontId="2" fillId="0" borderId="0" xfId="0" applyFont="1"/>
    <xf numFmtId="4" fontId="2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/>
    <xf numFmtId="4" fontId="0" fillId="2" borderId="0" xfId="0" applyNumberFormat="1" applyFill="1"/>
    <xf numFmtId="0" fontId="0" fillId="2" borderId="0" xfId="0" applyFill="1" applyAlignment="1">
      <alignment horizontal="center"/>
    </xf>
    <xf numFmtId="0" fontId="3" fillId="0" borderId="0" xfId="0" applyFont="1"/>
    <xf numFmtId="0" fontId="0" fillId="0" borderId="1" xfId="0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4" xfId="0" applyBorder="1"/>
    <xf numFmtId="0" fontId="1" fillId="0" borderId="5" xfId="0" applyFont="1" applyBorder="1"/>
    <xf numFmtId="4" fontId="0" fillId="0" borderId="5" xfId="0" applyNumberFormat="1" applyBorder="1"/>
    <xf numFmtId="4" fontId="0" fillId="0" borderId="6" xfId="0" applyNumberFormat="1" applyBorder="1"/>
    <xf numFmtId="4" fontId="1" fillId="0" borderId="5" xfId="0" applyNumberFormat="1" applyFont="1" applyBorder="1"/>
    <xf numFmtId="4" fontId="1" fillId="0" borderId="6" xfId="0" applyNumberFormat="1" applyFont="1" applyBorder="1"/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left"/>
    </xf>
    <xf numFmtId="0" fontId="5" fillId="0" borderId="5" xfId="0" applyFont="1" applyBorder="1"/>
    <xf numFmtId="4" fontId="5" fillId="0" borderId="5" xfId="0" applyNumberFormat="1" applyFont="1" applyBorder="1"/>
    <xf numFmtId="4" fontId="5" fillId="0" borderId="6" xfId="0" applyNumberFormat="1" applyFont="1" applyBorder="1"/>
    <xf numFmtId="0" fontId="0" fillId="0" borderId="7" xfId="0" applyBorder="1"/>
    <xf numFmtId="0" fontId="5" fillId="0" borderId="8" xfId="0" applyFont="1" applyBorder="1"/>
    <xf numFmtId="4" fontId="5" fillId="0" borderId="8" xfId="0" applyNumberFormat="1" applyFont="1" applyBorder="1"/>
    <xf numFmtId="4" fontId="5" fillId="0" borderId="9" xfId="0" applyNumberFormat="1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0"/>
  <sheetViews>
    <sheetView workbookViewId="0">
      <selection activeCell="J7" sqref="J7"/>
    </sheetView>
  </sheetViews>
  <sheetFormatPr defaultRowHeight="14.5" outlineLevelRow="2" x14ac:dyDescent="0.35"/>
  <cols>
    <col min="1" max="1" width="12.81640625" customWidth="1"/>
    <col min="2" max="2" width="7.7265625" customWidth="1"/>
    <col min="3" max="3" width="4.54296875" customWidth="1"/>
    <col min="4" max="4" width="4.81640625" customWidth="1"/>
    <col min="5" max="5" width="9.453125" customWidth="1"/>
    <col min="6" max="6" width="47.7265625" customWidth="1"/>
    <col min="7" max="7" width="4.453125" customWidth="1"/>
    <col min="8" max="8" width="5.1796875" customWidth="1"/>
    <col min="9" max="10" width="22.26953125" style="3" customWidth="1"/>
    <col min="11" max="11" width="22.26953125" customWidth="1"/>
    <col min="12" max="12" width="25.1796875" style="7" customWidth="1"/>
    <col min="14" max="16" width="12.7265625" bestFit="1" customWidth="1"/>
  </cols>
  <sheetData>
    <row r="1" spans="1:12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6" t="s">
        <v>11</v>
      </c>
    </row>
    <row r="2" spans="1:12" s="12" customFormat="1" ht="21" x14ac:dyDescent="0.5">
      <c r="A2" s="12" t="s">
        <v>705</v>
      </c>
    </row>
    <row r="3" spans="1:12" s="1" customFormat="1" ht="15.5" x14ac:dyDescent="0.35">
      <c r="A3" s="4" t="s">
        <v>688</v>
      </c>
      <c r="I3" s="2"/>
      <c r="J3" s="2"/>
      <c r="L3" s="6"/>
    </row>
    <row r="4" spans="1:12" outlineLevel="2" x14ac:dyDescent="0.3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s="3">
        <v>500</v>
      </c>
      <c r="J4" s="3">
        <v>500</v>
      </c>
      <c r="K4" s="3">
        <v>500</v>
      </c>
      <c r="L4" s="7" t="s">
        <v>20</v>
      </c>
    </row>
    <row r="5" spans="1:12" outlineLevel="2" x14ac:dyDescent="0.35">
      <c r="A5" t="s">
        <v>21</v>
      </c>
      <c r="B5" t="s">
        <v>13</v>
      </c>
      <c r="C5" t="s">
        <v>14</v>
      </c>
      <c r="D5" t="s">
        <v>15</v>
      </c>
      <c r="E5" t="s">
        <v>22</v>
      </c>
      <c r="F5" t="s">
        <v>23</v>
      </c>
      <c r="G5" t="s">
        <v>18</v>
      </c>
      <c r="H5" t="s">
        <v>19</v>
      </c>
      <c r="I5" s="3">
        <v>500</v>
      </c>
      <c r="J5" s="3">
        <v>500</v>
      </c>
      <c r="K5" s="3">
        <v>500</v>
      </c>
      <c r="L5" s="7" t="s">
        <v>24</v>
      </c>
    </row>
    <row r="6" spans="1:12" outlineLevel="2" x14ac:dyDescent="0.35">
      <c r="A6" t="s">
        <v>414</v>
      </c>
      <c r="B6" t="s">
        <v>13</v>
      </c>
      <c r="C6" t="s">
        <v>228</v>
      </c>
      <c r="D6" t="s">
        <v>15</v>
      </c>
      <c r="E6" t="s">
        <v>415</v>
      </c>
      <c r="F6" t="s">
        <v>416</v>
      </c>
      <c r="G6" t="s">
        <v>18</v>
      </c>
      <c r="H6" t="s">
        <v>19</v>
      </c>
      <c r="I6" s="3">
        <v>60000</v>
      </c>
      <c r="J6" s="3">
        <v>60000</v>
      </c>
      <c r="K6" s="3">
        <v>60000</v>
      </c>
      <c r="L6" s="7" t="s">
        <v>417</v>
      </c>
    </row>
    <row r="7" spans="1:12" outlineLevel="2" x14ac:dyDescent="0.35">
      <c r="A7" t="s">
        <v>418</v>
      </c>
      <c r="B7" t="s">
        <v>13</v>
      </c>
      <c r="C7" t="s">
        <v>224</v>
      </c>
      <c r="D7" t="s">
        <v>15</v>
      </c>
      <c r="E7" t="s">
        <v>415</v>
      </c>
      <c r="F7" t="s">
        <v>419</v>
      </c>
      <c r="G7" t="s">
        <v>18</v>
      </c>
      <c r="H7" t="s">
        <v>19</v>
      </c>
      <c r="I7" s="3">
        <v>200000</v>
      </c>
      <c r="J7" s="3">
        <v>200000</v>
      </c>
      <c r="K7" s="3">
        <v>200000</v>
      </c>
      <c r="L7" s="7" t="s">
        <v>420</v>
      </c>
    </row>
    <row r="8" spans="1:12" outlineLevel="2" x14ac:dyDescent="0.35">
      <c r="A8" t="s">
        <v>421</v>
      </c>
      <c r="B8" t="s">
        <v>13</v>
      </c>
      <c r="C8" t="s">
        <v>376</v>
      </c>
      <c r="D8" t="s">
        <v>15</v>
      </c>
      <c r="E8" t="s">
        <v>415</v>
      </c>
      <c r="F8" t="s">
        <v>422</v>
      </c>
      <c r="G8" t="s">
        <v>18</v>
      </c>
      <c r="H8" t="s">
        <v>19</v>
      </c>
      <c r="I8" s="3">
        <v>420000</v>
      </c>
      <c r="J8" s="3">
        <v>420000</v>
      </c>
      <c r="K8" s="3">
        <v>420000</v>
      </c>
      <c r="L8" s="7" t="s">
        <v>423</v>
      </c>
    </row>
    <row r="9" spans="1:12" outlineLevel="2" x14ac:dyDescent="0.35">
      <c r="A9" t="s">
        <v>424</v>
      </c>
      <c r="B9" t="s">
        <v>13</v>
      </c>
      <c r="C9" t="s">
        <v>77</v>
      </c>
      <c r="D9" t="s">
        <v>15</v>
      </c>
      <c r="E9" t="s">
        <v>415</v>
      </c>
      <c r="F9" t="s">
        <v>425</v>
      </c>
      <c r="G9" t="s">
        <v>18</v>
      </c>
      <c r="H9" t="s">
        <v>19</v>
      </c>
      <c r="I9" s="3">
        <v>7500</v>
      </c>
      <c r="J9" s="3">
        <v>7500</v>
      </c>
      <c r="K9" s="3">
        <v>7500</v>
      </c>
      <c r="L9" s="7" t="s">
        <v>426</v>
      </c>
    </row>
    <row r="10" spans="1:12" outlineLevel="2" x14ac:dyDescent="0.35">
      <c r="A10" t="s">
        <v>427</v>
      </c>
      <c r="B10" t="s">
        <v>13</v>
      </c>
      <c r="C10" t="s">
        <v>47</v>
      </c>
      <c r="D10" t="s">
        <v>15</v>
      </c>
      <c r="E10" t="s">
        <v>415</v>
      </c>
      <c r="F10" t="s">
        <v>428</v>
      </c>
      <c r="G10" t="s">
        <v>18</v>
      </c>
      <c r="H10" t="s">
        <v>19</v>
      </c>
      <c r="I10" s="3">
        <v>0</v>
      </c>
      <c r="J10" s="3">
        <v>0</v>
      </c>
      <c r="K10" s="3">
        <v>0</v>
      </c>
      <c r="L10" s="7" t="s">
        <v>429</v>
      </c>
    </row>
    <row r="11" spans="1:12" outlineLevel="2" x14ac:dyDescent="0.35">
      <c r="A11" t="s">
        <v>430</v>
      </c>
      <c r="B11" t="s">
        <v>13</v>
      </c>
      <c r="C11" t="s">
        <v>14</v>
      </c>
      <c r="D11" t="s">
        <v>15</v>
      </c>
      <c r="E11" t="s">
        <v>431</v>
      </c>
      <c r="F11" t="s">
        <v>432</v>
      </c>
      <c r="G11" t="s">
        <v>18</v>
      </c>
      <c r="H11" t="s">
        <v>19</v>
      </c>
      <c r="I11" s="3">
        <v>24000</v>
      </c>
      <c r="J11" s="3">
        <v>24000</v>
      </c>
      <c r="K11" s="3">
        <v>24000</v>
      </c>
      <c r="L11" s="7" t="s">
        <v>433</v>
      </c>
    </row>
    <row r="12" spans="1:12" outlineLevel="2" x14ac:dyDescent="0.35">
      <c r="A12" t="s">
        <v>434</v>
      </c>
      <c r="B12" t="s">
        <v>13</v>
      </c>
      <c r="C12" t="s">
        <v>14</v>
      </c>
      <c r="D12" t="s">
        <v>15</v>
      </c>
      <c r="E12" t="s">
        <v>435</v>
      </c>
      <c r="F12" t="s">
        <v>436</v>
      </c>
      <c r="G12" t="s">
        <v>18</v>
      </c>
      <c r="H12" t="s">
        <v>19</v>
      </c>
      <c r="I12" s="3">
        <v>0</v>
      </c>
      <c r="J12" s="3">
        <v>213885</v>
      </c>
      <c r="K12" s="3">
        <v>206645</v>
      </c>
      <c r="L12" s="7" t="s">
        <v>437</v>
      </c>
    </row>
    <row r="13" spans="1:12" outlineLevel="2" x14ac:dyDescent="0.35">
      <c r="A13" t="s">
        <v>438</v>
      </c>
      <c r="B13" t="s">
        <v>13</v>
      </c>
      <c r="C13" t="s">
        <v>32</v>
      </c>
      <c r="D13" t="s">
        <v>15</v>
      </c>
      <c r="E13" t="s">
        <v>435</v>
      </c>
      <c r="F13" t="s">
        <v>439</v>
      </c>
      <c r="G13" t="s">
        <v>18</v>
      </c>
      <c r="H13" t="s">
        <v>19</v>
      </c>
      <c r="I13" s="3">
        <v>500</v>
      </c>
      <c r="J13" s="3">
        <v>500</v>
      </c>
      <c r="K13" s="3">
        <v>500</v>
      </c>
      <c r="L13" s="7" t="s">
        <v>440</v>
      </c>
    </row>
    <row r="14" spans="1:12" outlineLevel="2" x14ac:dyDescent="0.35">
      <c r="A14" t="s">
        <v>441</v>
      </c>
      <c r="B14" t="s">
        <v>13</v>
      </c>
      <c r="C14" t="s">
        <v>14</v>
      </c>
      <c r="D14" t="s">
        <v>15</v>
      </c>
      <c r="E14" t="s">
        <v>435</v>
      </c>
      <c r="F14" t="s">
        <v>442</v>
      </c>
      <c r="G14" t="s">
        <v>18</v>
      </c>
      <c r="H14" t="s">
        <v>19</v>
      </c>
      <c r="I14" s="3">
        <v>0</v>
      </c>
      <c r="J14" s="3">
        <v>53475</v>
      </c>
      <c r="K14" s="3">
        <v>51665</v>
      </c>
      <c r="L14" s="7" t="s">
        <v>443</v>
      </c>
    </row>
    <row r="15" spans="1:12" s="1" customFormat="1" outlineLevel="1" x14ac:dyDescent="0.35">
      <c r="D15" s="1" t="s">
        <v>693</v>
      </c>
      <c r="I15" s="2">
        <f>SUBTOTAL(9,I4:I14)</f>
        <v>713000</v>
      </c>
      <c r="J15" s="2">
        <f>SUBTOTAL(9,J4:J14)</f>
        <v>980360</v>
      </c>
      <c r="K15" s="2">
        <f>SUBTOTAL(9,K4:K14)</f>
        <v>971310</v>
      </c>
      <c r="L15" s="6"/>
    </row>
    <row r="16" spans="1:12" outlineLevel="2" x14ac:dyDescent="0.35">
      <c r="A16" t="s">
        <v>461</v>
      </c>
      <c r="B16" t="s">
        <v>13</v>
      </c>
      <c r="C16" t="s">
        <v>14</v>
      </c>
      <c r="D16" t="s">
        <v>462</v>
      </c>
      <c r="E16" t="s">
        <v>463</v>
      </c>
      <c r="F16" t="s">
        <v>464</v>
      </c>
      <c r="G16" t="s">
        <v>18</v>
      </c>
      <c r="H16" t="s">
        <v>19</v>
      </c>
      <c r="I16" s="3">
        <v>40000</v>
      </c>
      <c r="J16" s="3">
        <v>40000</v>
      </c>
      <c r="K16" s="3">
        <v>40000</v>
      </c>
      <c r="L16" s="7" t="s">
        <v>465</v>
      </c>
    </row>
    <row r="17" spans="1:12" outlineLevel="2" x14ac:dyDescent="0.35">
      <c r="A17" t="s">
        <v>466</v>
      </c>
      <c r="B17" t="s">
        <v>13</v>
      </c>
      <c r="C17" t="s">
        <v>14</v>
      </c>
      <c r="D17" t="s">
        <v>462</v>
      </c>
      <c r="E17" t="s">
        <v>467</v>
      </c>
      <c r="F17" t="s">
        <v>468</v>
      </c>
      <c r="G17" t="s">
        <v>18</v>
      </c>
      <c r="H17" t="s">
        <v>19</v>
      </c>
      <c r="I17" s="3">
        <v>15000</v>
      </c>
      <c r="J17" s="3">
        <v>15000</v>
      </c>
      <c r="K17" s="3">
        <v>15000</v>
      </c>
      <c r="L17" s="7" t="s">
        <v>469</v>
      </c>
    </row>
    <row r="18" spans="1:12" outlineLevel="2" x14ac:dyDescent="0.35">
      <c r="A18" t="s">
        <v>492</v>
      </c>
      <c r="B18" t="s">
        <v>13</v>
      </c>
      <c r="C18" t="s">
        <v>220</v>
      </c>
      <c r="D18" t="s">
        <v>462</v>
      </c>
      <c r="E18" t="s">
        <v>493</v>
      </c>
      <c r="F18" t="s">
        <v>494</v>
      </c>
      <c r="G18" t="s">
        <v>18</v>
      </c>
      <c r="H18" t="s">
        <v>19</v>
      </c>
      <c r="I18" s="3">
        <v>0</v>
      </c>
      <c r="J18" s="3">
        <v>0</v>
      </c>
      <c r="K18" s="3">
        <v>0</v>
      </c>
      <c r="L18" s="7" t="s">
        <v>495</v>
      </c>
    </row>
    <row r="19" spans="1:12" outlineLevel="2" x14ac:dyDescent="0.35">
      <c r="A19" t="s">
        <v>496</v>
      </c>
      <c r="B19" t="s">
        <v>13</v>
      </c>
      <c r="C19" t="s">
        <v>14</v>
      </c>
      <c r="D19" t="s">
        <v>462</v>
      </c>
      <c r="E19" t="s">
        <v>493</v>
      </c>
      <c r="F19" t="s">
        <v>497</v>
      </c>
      <c r="G19" t="s">
        <v>18</v>
      </c>
      <c r="H19" t="s">
        <v>19</v>
      </c>
      <c r="I19" s="3">
        <v>776185</v>
      </c>
      <c r="J19" s="3">
        <v>776185</v>
      </c>
      <c r="K19" s="3">
        <v>776185</v>
      </c>
      <c r="L19" s="7" t="s">
        <v>498</v>
      </c>
    </row>
    <row r="20" spans="1:12" outlineLevel="2" x14ac:dyDescent="0.35">
      <c r="A20" t="s">
        <v>499</v>
      </c>
      <c r="B20" t="s">
        <v>13</v>
      </c>
      <c r="C20" t="s">
        <v>14</v>
      </c>
      <c r="D20" t="s">
        <v>462</v>
      </c>
      <c r="E20" t="s">
        <v>500</v>
      </c>
      <c r="F20" t="s">
        <v>501</v>
      </c>
      <c r="G20" t="s">
        <v>18</v>
      </c>
      <c r="H20" t="s">
        <v>19</v>
      </c>
      <c r="I20" s="3">
        <v>20700</v>
      </c>
      <c r="J20" s="3">
        <v>20700</v>
      </c>
      <c r="K20" s="3">
        <v>20700</v>
      </c>
      <c r="L20" s="7" t="s">
        <v>502</v>
      </c>
    </row>
    <row r="21" spans="1:12" outlineLevel="2" x14ac:dyDescent="0.35">
      <c r="A21" t="s">
        <v>503</v>
      </c>
      <c r="B21" t="s">
        <v>13</v>
      </c>
      <c r="C21" t="s">
        <v>14</v>
      </c>
      <c r="D21" t="s">
        <v>462</v>
      </c>
      <c r="E21" t="s">
        <v>504</v>
      </c>
      <c r="F21" t="s">
        <v>505</v>
      </c>
      <c r="G21" t="s">
        <v>18</v>
      </c>
      <c r="H21" t="s">
        <v>19</v>
      </c>
      <c r="I21" s="3">
        <v>43000</v>
      </c>
      <c r="J21" s="3">
        <v>43000</v>
      </c>
      <c r="K21" s="3">
        <v>43000</v>
      </c>
      <c r="L21" s="7" t="s">
        <v>506</v>
      </c>
    </row>
    <row r="22" spans="1:12" outlineLevel="2" x14ac:dyDescent="0.35">
      <c r="A22" t="s">
        <v>507</v>
      </c>
      <c r="B22" t="s">
        <v>13</v>
      </c>
      <c r="C22" t="s">
        <v>216</v>
      </c>
      <c r="D22" t="s">
        <v>462</v>
      </c>
      <c r="E22" t="s">
        <v>508</v>
      </c>
      <c r="F22" t="s">
        <v>509</v>
      </c>
      <c r="G22" t="s">
        <v>18</v>
      </c>
      <c r="H22" t="s">
        <v>19</v>
      </c>
      <c r="I22" s="3">
        <v>2825129.81</v>
      </c>
      <c r="J22" s="3">
        <v>2825129.81</v>
      </c>
      <c r="K22" s="3">
        <v>2825129.81</v>
      </c>
      <c r="L22" s="7" t="s">
        <v>510</v>
      </c>
    </row>
    <row r="23" spans="1:12" outlineLevel="2" x14ac:dyDescent="0.35">
      <c r="A23" t="s">
        <v>511</v>
      </c>
      <c r="B23" t="s">
        <v>13</v>
      </c>
      <c r="C23" t="s">
        <v>376</v>
      </c>
      <c r="D23" t="s">
        <v>462</v>
      </c>
      <c r="E23" t="s">
        <v>508</v>
      </c>
      <c r="F23" t="s">
        <v>512</v>
      </c>
      <c r="G23" t="s">
        <v>18</v>
      </c>
      <c r="H23" t="s">
        <v>19</v>
      </c>
      <c r="I23" s="3">
        <v>30000</v>
      </c>
      <c r="J23" s="3">
        <v>30000</v>
      </c>
      <c r="K23" s="3">
        <v>30000</v>
      </c>
      <c r="L23" s="7" t="s">
        <v>513</v>
      </c>
    </row>
    <row r="24" spans="1:12" outlineLevel="2" x14ac:dyDescent="0.35">
      <c r="A24" t="s">
        <v>521</v>
      </c>
      <c r="B24" t="s">
        <v>13</v>
      </c>
      <c r="C24" t="s">
        <v>186</v>
      </c>
      <c r="D24" t="s">
        <v>462</v>
      </c>
      <c r="E24" t="s">
        <v>515</v>
      </c>
      <c r="F24" t="s">
        <v>522</v>
      </c>
      <c r="G24" t="s">
        <v>18</v>
      </c>
      <c r="H24" t="s">
        <v>19</v>
      </c>
      <c r="I24" s="3">
        <v>1030000</v>
      </c>
      <c r="J24" s="3">
        <v>1030000</v>
      </c>
      <c r="K24" s="3">
        <v>1030000</v>
      </c>
      <c r="L24" s="7" t="s">
        <v>523</v>
      </c>
    </row>
    <row r="25" spans="1:12" s="9" customFormat="1" outlineLevel="2" x14ac:dyDescent="0.35">
      <c r="A25" s="9" t="s">
        <v>542</v>
      </c>
      <c r="B25" s="9" t="s">
        <v>13</v>
      </c>
      <c r="C25" s="9" t="s">
        <v>32</v>
      </c>
      <c r="D25" s="9" t="s">
        <v>462</v>
      </c>
      <c r="E25" s="9" t="s">
        <v>515</v>
      </c>
      <c r="F25" s="9" t="s">
        <v>543</v>
      </c>
      <c r="G25" s="9" t="s">
        <v>18</v>
      </c>
      <c r="H25" s="9" t="s">
        <v>19</v>
      </c>
      <c r="I25" s="10">
        <v>794641</v>
      </c>
      <c r="J25" s="10">
        <v>893118</v>
      </c>
      <c r="K25" s="10">
        <v>901472</v>
      </c>
      <c r="L25" s="11" t="s">
        <v>544</v>
      </c>
    </row>
    <row r="26" spans="1:12" s="9" customFormat="1" outlineLevel="2" x14ac:dyDescent="0.35">
      <c r="A26" s="9" t="s">
        <v>545</v>
      </c>
      <c r="B26" s="9" t="s">
        <v>13</v>
      </c>
      <c r="C26" s="9" t="s">
        <v>47</v>
      </c>
      <c r="D26" s="9" t="s">
        <v>462</v>
      </c>
      <c r="E26" s="9" t="s">
        <v>515</v>
      </c>
      <c r="F26" s="9" t="s">
        <v>546</v>
      </c>
      <c r="G26" s="9" t="s">
        <v>18</v>
      </c>
      <c r="H26" s="9" t="s">
        <v>19</v>
      </c>
      <c r="I26" s="10">
        <v>133678</v>
      </c>
      <c r="J26" s="10">
        <v>150244</v>
      </c>
      <c r="K26" s="10">
        <v>151649</v>
      </c>
      <c r="L26" s="11" t="s">
        <v>547</v>
      </c>
    </row>
    <row r="27" spans="1:12" s="9" customFormat="1" outlineLevel="2" x14ac:dyDescent="0.35">
      <c r="A27" s="9" t="s">
        <v>539</v>
      </c>
      <c r="B27" s="9" t="s">
        <v>13</v>
      </c>
      <c r="C27" s="9" t="s">
        <v>77</v>
      </c>
      <c r="D27" s="9" t="s">
        <v>462</v>
      </c>
      <c r="E27" s="9" t="s">
        <v>515</v>
      </c>
      <c r="F27" s="9" t="s">
        <v>540</v>
      </c>
      <c r="G27" s="9" t="s">
        <v>18</v>
      </c>
      <c r="H27" s="9" t="s">
        <v>19</v>
      </c>
      <c r="I27" s="10">
        <v>1190724</v>
      </c>
      <c r="J27" s="10">
        <v>1338286</v>
      </c>
      <c r="K27" s="10">
        <v>1350803</v>
      </c>
      <c r="L27" s="11" t="s">
        <v>541</v>
      </c>
    </row>
    <row r="28" spans="1:12" s="9" customFormat="1" outlineLevel="2" x14ac:dyDescent="0.35">
      <c r="A28" s="9" t="s">
        <v>536</v>
      </c>
      <c r="B28" s="9" t="s">
        <v>13</v>
      </c>
      <c r="C28" s="9" t="s">
        <v>216</v>
      </c>
      <c r="D28" s="9" t="s">
        <v>462</v>
      </c>
      <c r="E28" s="9" t="s">
        <v>515</v>
      </c>
      <c r="F28" s="9" t="s">
        <v>537</v>
      </c>
      <c r="G28" s="9" t="s">
        <v>18</v>
      </c>
      <c r="H28" s="9" t="s">
        <v>19</v>
      </c>
      <c r="I28" s="10">
        <v>1522443</v>
      </c>
      <c r="J28" s="10">
        <v>1711114</v>
      </c>
      <c r="K28" s="10">
        <v>1727119</v>
      </c>
      <c r="L28" s="11" t="s">
        <v>538</v>
      </c>
    </row>
    <row r="29" spans="1:12" s="9" customFormat="1" ht="17" customHeight="1" outlineLevel="2" x14ac:dyDescent="0.35">
      <c r="A29" s="9" t="s">
        <v>551</v>
      </c>
      <c r="B29" s="9" t="s">
        <v>13</v>
      </c>
      <c r="C29" s="9" t="s">
        <v>376</v>
      </c>
      <c r="D29" s="9" t="s">
        <v>462</v>
      </c>
      <c r="E29" s="9" t="s">
        <v>515</v>
      </c>
      <c r="F29" s="9" t="s">
        <v>552</v>
      </c>
      <c r="G29" s="9" t="s">
        <v>18</v>
      </c>
      <c r="H29" s="9" t="s">
        <v>19</v>
      </c>
      <c r="I29" s="10">
        <v>1037242</v>
      </c>
      <c r="J29" s="10">
        <v>1165783</v>
      </c>
      <c r="K29" s="10">
        <v>1176687</v>
      </c>
      <c r="L29" s="11" t="s">
        <v>553</v>
      </c>
    </row>
    <row r="30" spans="1:12" s="9" customFormat="1" outlineLevel="2" x14ac:dyDescent="0.35">
      <c r="A30" s="9" t="s">
        <v>530</v>
      </c>
      <c r="B30" s="9" t="s">
        <v>13</v>
      </c>
      <c r="C30" s="9" t="s">
        <v>220</v>
      </c>
      <c r="D30" s="9" t="s">
        <v>462</v>
      </c>
      <c r="E30" s="9" t="s">
        <v>515</v>
      </c>
      <c r="F30" s="9" t="s">
        <v>531</v>
      </c>
      <c r="G30" s="9" t="s">
        <v>18</v>
      </c>
      <c r="H30" s="9" t="s">
        <v>19</v>
      </c>
      <c r="I30" s="10">
        <v>922130</v>
      </c>
      <c r="J30" s="10">
        <v>1036406</v>
      </c>
      <c r="K30" s="10">
        <v>1046100</v>
      </c>
      <c r="L30" s="11" t="s">
        <v>532</v>
      </c>
    </row>
    <row r="31" spans="1:12" s="9" customFormat="1" outlineLevel="2" x14ac:dyDescent="0.35">
      <c r="A31" s="9" t="s">
        <v>527</v>
      </c>
      <c r="B31" s="9" t="s">
        <v>13</v>
      </c>
      <c r="C31" s="9" t="s">
        <v>224</v>
      </c>
      <c r="D31" s="9" t="s">
        <v>462</v>
      </c>
      <c r="E31" s="9" t="s">
        <v>515</v>
      </c>
      <c r="F31" s="9" t="s">
        <v>528</v>
      </c>
      <c r="G31" s="9" t="s">
        <v>18</v>
      </c>
      <c r="H31" s="9" t="s">
        <v>19</v>
      </c>
      <c r="I31" s="10">
        <v>590411</v>
      </c>
      <c r="J31" s="10">
        <v>663578</v>
      </c>
      <c r="K31" s="10">
        <v>669785</v>
      </c>
      <c r="L31" s="11" t="s">
        <v>529</v>
      </c>
    </row>
    <row r="32" spans="1:12" s="9" customFormat="1" outlineLevel="2" x14ac:dyDescent="0.35">
      <c r="A32" s="9" t="s">
        <v>524</v>
      </c>
      <c r="B32" s="9" t="s">
        <v>13</v>
      </c>
      <c r="C32" s="9" t="s">
        <v>228</v>
      </c>
      <c r="D32" s="9" t="s">
        <v>462</v>
      </c>
      <c r="E32" s="9" t="s">
        <v>515</v>
      </c>
      <c r="F32" s="9" t="s">
        <v>525</v>
      </c>
      <c r="G32" s="9" t="s">
        <v>18</v>
      </c>
      <c r="H32" s="9" t="s">
        <v>19</v>
      </c>
      <c r="I32" s="10">
        <v>803305</v>
      </c>
      <c r="J32" s="10">
        <v>902856</v>
      </c>
      <c r="K32" s="10">
        <v>911301</v>
      </c>
      <c r="L32" s="11" t="s">
        <v>526</v>
      </c>
    </row>
    <row r="33" spans="1:16" s="9" customFormat="1" outlineLevel="2" x14ac:dyDescent="0.35">
      <c r="A33" s="9" t="s">
        <v>533</v>
      </c>
      <c r="B33" s="9" t="s">
        <v>13</v>
      </c>
      <c r="C33" s="9" t="s">
        <v>232</v>
      </c>
      <c r="D33" s="9" t="s">
        <v>462</v>
      </c>
      <c r="E33" s="9" t="s">
        <v>515</v>
      </c>
      <c r="F33" s="9" t="s">
        <v>534</v>
      </c>
      <c r="G33" s="9" t="s">
        <v>18</v>
      </c>
      <c r="H33" s="9" t="s">
        <v>19</v>
      </c>
      <c r="I33" s="10">
        <v>867669</v>
      </c>
      <c r="J33" s="10">
        <v>975196</v>
      </c>
      <c r="K33" s="10">
        <v>984317</v>
      </c>
      <c r="L33" s="11" t="s">
        <v>535</v>
      </c>
    </row>
    <row r="34" spans="1:16" s="9" customFormat="1" outlineLevel="2" x14ac:dyDescent="0.35">
      <c r="A34" s="9" t="s">
        <v>548</v>
      </c>
      <c r="B34" s="9" t="s">
        <v>13</v>
      </c>
      <c r="C34" s="9" t="s">
        <v>236</v>
      </c>
      <c r="D34" s="9" t="s">
        <v>462</v>
      </c>
      <c r="E34" s="9" t="s">
        <v>515</v>
      </c>
      <c r="F34" s="9" t="s">
        <v>549</v>
      </c>
      <c r="G34" s="9" t="s">
        <v>18</v>
      </c>
      <c r="H34" s="9" t="s">
        <v>19</v>
      </c>
      <c r="I34" s="10">
        <v>684480</v>
      </c>
      <c r="J34" s="10">
        <v>769306</v>
      </c>
      <c r="K34" s="10">
        <v>776501</v>
      </c>
      <c r="L34" s="11" t="s">
        <v>550</v>
      </c>
    </row>
    <row r="35" spans="1:16" s="9" customFormat="1" outlineLevel="2" x14ac:dyDescent="0.35">
      <c r="A35" s="9" t="s">
        <v>514</v>
      </c>
      <c r="B35" s="9" t="s">
        <v>13</v>
      </c>
      <c r="C35" s="9" t="s">
        <v>240</v>
      </c>
      <c r="D35" s="9" t="s">
        <v>462</v>
      </c>
      <c r="E35" s="9" t="s">
        <v>515</v>
      </c>
      <c r="F35" s="9" t="s">
        <v>516</v>
      </c>
      <c r="G35" s="9" t="s">
        <v>18</v>
      </c>
      <c r="H35" s="9" t="s">
        <v>19</v>
      </c>
      <c r="I35" s="10">
        <v>3256543</v>
      </c>
      <c r="J35" s="10">
        <v>3660114</v>
      </c>
      <c r="K35" s="10">
        <v>3694349</v>
      </c>
      <c r="L35" s="11" t="s">
        <v>517</v>
      </c>
      <c r="N35" s="10"/>
    </row>
    <row r="36" spans="1:16" s="9" customFormat="1" outlineLevel="2" x14ac:dyDescent="0.35">
      <c r="A36" s="9" t="s">
        <v>518</v>
      </c>
      <c r="B36" s="9" t="s">
        <v>13</v>
      </c>
      <c r="C36" s="9" t="s">
        <v>244</v>
      </c>
      <c r="D36" s="9" t="s">
        <v>462</v>
      </c>
      <c r="E36" s="9" t="s">
        <v>515</v>
      </c>
      <c r="F36" s="9" t="s">
        <v>519</v>
      </c>
      <c r="G36" s="9" t="s">
        <v>18</v>
      </c>
      <c r="H36" s="9" t="s">
        <v>19</v>
      </c>
      <c r="I36" s="10">
        <v>574320</v>
      </c>
      <c r="J36" s="10">
        <v>645493</v>
      </c>
      <c r="K36" s="10">
        <v>651531</v>
      </c>
      <c r="L36" s="11" t="s">
        <v>520</v>
      </c>
      <c r="N36" s="10"/>
      <c r="O36" s="10"/>
      <c r="P36" s="10"/>
    </row>
    <row r="37" spans="1:16" s="1" customFormat="1" outlineLevel="1" x14ac:dyDescent="0.35">
      <c r="D37" s="1" t="s">
        <v>694</v>
      </c>
      <c r="I37" s="2">
        <f>SUBTOTAL(9,I16:I36)</f>
        <v>17157600.810000002</v>
      </c>
      <c r="J37" s="2">
        <f>SUBTOTAL(9,J16:J36)</f>
        <v>18691508.810000002</v>
      </c>
      <c r="K37" s="2">
        <f>SUBTOTAL(9,K16:K36)</f>
        <v>18821628.810000002</v>
      </c>
      <c r="L37" s="6"/>
    </row>
    <row r="38" spans="1:16" s="4" customFormat="1" ht="15.5" x14ac:dyDescent="0.35">
      <c r="D38" s="4" t="s">
        <v>692</v>
      </c>
      <c r="I38" s="5">
        <f>SUBTOTAL(9,I4:I36)</f>
        <v>17870600.810000002</v>
      </c>
      <c r="J38" s="5">
        <f>SUBTOTAL(9,J4:J36)</f>
        <v>19671868.810000002</v>
      </c>
      <c r="K38" s="5">
        <f>SUBTOTAL(9,K4:K36)</f>
        <v>19792938.810000002</v>
      </c>
      <c r="L38" s="8"/>
    </row>
    <row r="39" spans="1:16" ht="15.5" x14ac:dyDescent="0.35">
      <c r="A39" s="4" t="s">
        <v>689</v>
      </c>
    </row>
    <row r="40" spans="1:16" outlineLevel="2" x14ac:dyDescent="0.35">
      <c r="A40" t="s">
        <v>31</v>
      </c>
      <c r="B40" t="s">
        <v>13</v>
      </c>
      <c r="C40" t="s">
        <v>32</v>
      </c>
      <c r="D40" t="s">
        <v>26</v>
      </c>
      <c r="E40" t="s">
        <v>27</v>
      </c>
      <c r="F40" t="s">
        <v>33</v>
      </c>
      <c r="G40" t="s">
        <v>18</v>
      </c>
      <c r="H40" t="s">
        <v>29</v>
      </c>
      <c r="I40" s="3">
        <v>1176895</v>
      </c>
      <c r="J40" s="3">
        <v>1236607.8600000001</v>
      </c>
      <c r="K40" s="3">
        <v>1253904.8599999996</v>
      </c>
      <c r="L40" s="7" t="s">
        <v>34</v>
      </c>
    </row>
    <row r="41" spans="1:16" outlineLevel="2" x14ac:dyDescent="0.35">
      <c r="A41" t="s">
        <v>25</v>
      </c>
      <c r="B41" t="s">
        <v>13</v>
      </c>
      <c r="C41" t="s">
        <v>14</v>
      </c>
      <c r="D41" t="s">
        <v>26</v>
      </c>
      <c r="E41" t="s">
        <v>27</v>
      </c>
      <c r="F41" t="s">
        <v>28</v>
      </c>
      <c r="G41" t="s">
        <v>18</v>
      </c>
      <c r="H41" t="s">
        <v>29</v>
      </c>
      <c r="I41" s="3">
        <v>6180919.6799999997</v>
      </c>
      <c r="J41" s="3">
        <v>6648878.2699999996</v>
      </c>
      <c r="K41" s="3">
        <v>6700985.7299999986</v>
      </c>
      <c r="L41" s="7" t="s">
        <v>30</v>
      </c>
    </row>
    <row r="42" spans="1:16" outlineLevel="2" x14ac:dyDescent="0.35">
      <c r="A42" t="s">
        <v>39</v>
      </c>
      <c r="B42" t="s">
        <v>13</v>
      </c>
      <c r="C42" t="s">
        <v>32</v>
      </c>
      <c r="D42" t="s">
        <v>26</v>
      </c>
      <c r="E42" t="s">
        <v>36</v>
      </c>
      <c r="F42" t="s">
        <v>40</v>
      </c>
      <c r="G42" t="s">
        <v>18</v>
      </c>
      <c r="H42" t="s">
        <v>29</v>
      </c>
      <c r="I42" s="3">
        <v>124848</v>
      </c>
      <c r="J42" s="3">
        <v>124848</v>
      </c>
      <c r="K42" s="3">
        <v>124848</v>
      </c>
      <c r="L42" s="7" t="s">
        <v>41</v>
      </c>
    </row>
    <row r="43" spans="1:16" outlineLevel="2" x14ac:dyDescent="0.35">
      <c r="A43" t="s">
        <v>35</v>
      </c>
      <c r="B43" t="s">
        <v>13</v>
      </c>
      <c r="C43" t="s">
        <v>14</v>
      </c>
      <c r="D43" t="s">
        <v>26</v>
      </c>
      <c r="E43" t="s">
        <v>36</v>
      </c>
      <c r="F43" t="s">
        <v>37</v>
      </c>
      <c r="G43" t="s">
        <v>18</v>
      </c>
      <c r="H43" t="s">
        <v>29</v>
      </c>
      <c r="I43" s="3">
        <v>2323812.92</v>
      </c>
      <c r="J43" s="3">
        <v>2435812.92</v>
      </c>
      <c r="K43" s="3">
        <v>2435812.92</v>
      </c>
      <c r="L43" s="7" t="s">
        <v>38</v>
      </c>
    </row>
    <row r="44" spans="1:16" outlineLevel="2" x14ac:dyDescent="0.35">
      <c r="A44" t="s">
        <v>42</v>
      </c>
      <c r="B44" t="s">
        <v>13</v>
      </c>
      <c r="C44" t="s">
        <v>32</v>
      </c>
      <c r="D44" t="s">
        <v>26</v>
      </c>
      <c r="E44" t="s">
        <v>43</v>
      </c>
      <c r="F44" t="s">
        <v>44</v>
      </c>
      <c r="G44" t="s">
        <v>18</v>
      </c>
      <c r="H44" t="s">
        <v>29</v>
      </c>
      <c r="I44" s="3">
        <v>6018</v>
      </c>
      <c r="J44" s="3">
        <v>6018</v>
      </c>
      <c r="K44" s="3">
        <v>6018</v>
      </c>
      <c r="L44" s="7" t="s">
        <v>45</v>
      </c>
    </row>
    <row r="45" spans="1:16" outlineLevel="2" x14ac:dyDescent="0.35">
      <c r="A45" t="s">
        <v>53</v>
      </c>
      <c r="B45" t="s">
        <v>13</v>
      </c>
      <c r="C45" t="s">
        <v>32</v>
      </c>
      <c r="D45" t="s">
        <v>26</v>
      </c>
      <c r="E45" t="s">
        <v>43</v>
      </c>
      <c r="F45" t="s">
        <v>54</v>
      </c>
      <c r="G45" t="s">
        <v>18</v>
      </c>
      <c r="H45" t="s">
        <v>29</v>
      </c>
      <c r="I45" s="3">
        <v>82129.11</v>
      </c>
      <c r="J45" s="3">
        <v>88178.89</v>
      </c>
      <c r="K45" s="3">
        <v>90204.61</v>
      </c>
      <c r="L45" s="7" t="s">
        <v>55</v>
      </c>
    </row>
    <row r="46" spans="1:16" outlineLevel="2" x14ac:dyDescent="0.35">
      <c r="A46" t="s">
        <v>46</v>
      </c>
      <c r="B46" t="s">
        <v>13</v>
      </c>
      <c r="C46" t="s">
        <v>47</v>
      </c>
      <c r="D46" t="s">
        <v>26</v>
      </c>
      <c r="E46" t="s">
        <v>43</v>
      </c>
      <c r="F46" t="s">
        <v>48</v>
      </c>
      <c r="G46" t="s">
        <v>18</v>
      </c>
      <c r="H46" t="s">
        <v>29</v>
      </c>
      <c r="I46" s="3">
        <v>59874</v>
      </c>
      <c r="J46" s="3">
        <v>59874</v>
      </c>
      <c r="K46" s="3">
        <v>59874</v>
      </c>
      <c r="L46" s="7" t="s">
        <v>49</v>
      </c>
    </row>
    <row r="47" spans="1:16" outlineLevel="2" x14ac:dyDescent="0.35">
      <c r="A47" t="s">
        <v>50</v>
      </c>
      <c r="B47" t="s">
        <v>13</v>
      </c>
      <c r="C47" t="s">
        <v>14</v>
      </c>
      <c r="D47" t="s">
        <v>26</v>
      </c>
      <c r="E47" t="s">
        <v>43</v>
      </c>
      <c r="F47" t="s">
        <v>51</v>
      </c>
      <c r="G47" t="s">
        <v>18</v>
      </c>
      <c r="H47" t="s">
        <v>29</v>
      </c>
      <c r="I47" s="3">
        <v>318894.82</v>
      </c>
      <c r="J47" s="3">
        <v>356687.11</v>
      </c>
      <c r="K47" s="3">
        <v>360019.10000000015</v>
      </c>
      <c r="L47" s="7" t="s">
        <v>52</v>
      </c>
    </row>
    <row r="48" spans="1:16" outlineLevel="2" x14ac:dyDescent="0.35">
      <c r="A48" t="s">
        <v>60</v>
      </c>
      <c r="B48" t="s">
        <v>13</v>
      </c>
      <c r="C48" t="s">
        <v>32</v>
      </c>
      <c r="D48" t="s">
        <v>26</v>
      </c>
      <c r="E48" t="s">
        <v>57</v>
      </c>
      <c r="F48" t="s">
        <v>61</v>
      </c>
      <c r="G48" t="s">
        <v>18</v>
      </c>
      <c r="H48" t="s">
        <v>29</v>
      </c>
      <c r="I48" s="3">
        <v>39000</v>
      </c>
      <c r="J48" s="3">
        <v>39000</v>
      </c>
      <c r="K48" s="3">
        <v>39000</v>
      </c>
      <c r="L48" s="7" t="s">
        <v>62</v>
      </c>
    </row>
    <row r="49" spans="1:12" outlineLevel="2" x14ac:dyDescent="0.35">
      <c r="A49" t="s">
        <v>56</v>
      </c>
      <c r="B49" t="s">
        <v>13</v>
      </c>
      <c r="C49" t="s">
        <v>47</v>
      </c>
      <c r="D49" t="s">
        <v>26</v>
      </c>
      <c r="E49" t="s">
        <v>57</v>
      </c>
      <c r="F49" t="s">
        <v>58</v>
      </c>
      <c r="G49" t="s">
        <v>18</v>
      </c>
      <c r="H49" t="s">
        <v>29</v>
      </c>
      <c r="I49" s="3">
        <v>5000</v>
      </c>
      <c r="J49" s="3">
        <v>5000</v>
      </c>
      <c r="K49" s="3">
        <v>5000</v>
      </c>
      <c r="L49" s="7" t="s">
        <v>59</v>
      </c>
    </row>
    <row r="50" spans="1:12" outlineLevel="2" x14ac:dyDescent="0.35">
      <c r="A50" t="s">
        <v>63</v>
      </c>
      <c r="B50" t="s">
        <v>13</v>
      </c>
      <c r="C50" t="s">
        <v>14</v>
      </c>
      <c r="D50" t="s">
        <v>26</v>
      </c>
      <c r="E50" t="s">
        <v>57</v>
      </c>
      <c r="F50" t="s">
        <v>64</v>
      </c>
      <c r="G50" t="s">
        <v>18</v>
      </c>
      <c r="H50" t="s">
        <v>29</v>
      </c>
      <c r="I50" s="3">
        <v>143660</v>
      </c>
      <c r="J50" s="3">
        <v>143660</v>
      </c>
      <c r="K50" s="3">
        <v>143660</v>
      </c>
      <c r="L50" s="7" t="s">
        <v>65</v>
      </c>
    </row>
    <row r="51" spans="1:12" outlineLevel="2" x14ac:dyDescent="0.35">
      <c r="A51" t="s">
        <v>67</v>
      </c>
      <c r="B51" t="s">
        <v>13</v>
      </c>
      <c r="C51" t="s">
        <v>32</v>
      </c>
      <c r="D51" t="s">
        <v>26</v>
      </c>
      <c r="E51" t="s">
        <v>66</v>
      </c>
      <c r="F51" t="s">
        <v>68</v>
      </c>
      <c r="G51" t="s">
        <v>18</v>
      </c>
      <c r="H51" t="s">
        <v>29</v>
      </c>
      <c r="I51" s="3">
        <v>340072.86</v>
      </c>
      <c r="J51" s="3">
        <v>357957.66</v>
      </c>
      <c r="K51" s="3">
        <v>362972.91000000003</v>
      </c>
      <c r="L51" s="7" t="s">
        <v>69</v>
      </c>
    </row>
    <row r="52" spans="1:12" outlineLevel="2" x14ac:dyDescent="0.35">
      <c r="A52" t="s">
        <v>70</v>
      </c>
      <c r="B52" t="s">
        <v>13</v>
      </c>
      <c r="C52" t="s">
        <v>14</v>
      </c>
      <c r="D52" t="s">
        <v>26</v>
      </c>
      <c r="E52" t="s">
        <v>66</v>
      </c>
      <c r="F52" t="s">
        <v>71</v>
      </c>
      <c r="G52" t="s">
        <v>18</v>
      </c>
      <c r="H52" t="s">
        <v>29</v>
      </c>
      <c r="I52" s="3">
        <v>744394.76</v>
      </c>
      <c r="J52" s="3">
        <v>798142.51</v>
      </c>
      <c r="K52" s="3">
        <v>804297.17000000016</v>
      </c>
      <c r="L52" s="7" t="s">
        <v>72</v>
      </c>
    </row>
    <row r="53" spans="1:12" outlineLevel="2" x14ac:dyDescent="0.35">
      <c r="A53" t="s">
        <v>78</v>
      </c>
      <c r="B53" t="s">
        <v>13</v>
      </c>
      <c r="C53" t="s">
        <v>77</v>
      </c>
      <c r="D53" t="s">
        <v>26</v>
      </c>
      <c r="E53" t="s">
        <v>74</v>
      </c>
      <c r="F53" t="s">
        <v>79</v>
      </c>
      <c r="G53" t="s">
        <v>18</v>
      </c>
      <c r="H53" t="s">
        <v>29</v>
      </c>
      <c r="I53" s="3">
        <v>15300</v>
      </c>
      <c r="J53" s="3">
        <v>15300</v>
      </c>
      <c r="K53" s="3">
        <v>15300</v>
      </c>
      <c r="L53" s="7" t="s">
        <v>80</v>
      </c>
    </row>
    <row r="54" spans="1:12" outlineLevel="2" x14ac:dyDescent="0.35">
      <c r="A54" t="s">
        <v>73</v>
      </c>
      <c r="B54" t="s">
        <v>13</v>
      </c>
      <c r="C54" t="s">
        <v>14</v>
      </c>
      <c r="D54" t="s">
        <v>26</v>
      </c>
      <c r="E54" t="s">
        <v>74</v>
      </c>
      <c r="F54" t="s">
        <v>75</v>
      </c>
      <c r="G54" t="s">
        <v>18</v>
      </c>
      <c r="H54" t="s">
        <v>29</v>
      </c>
      <c r="I54" s="3">
        <v>153000</v>
      </c>
      <c r="J54" s="3">
        <v>153000</v>
      </c>
      <c r="K54" s="3">
        <v>153000</v>
      </c>
      <c r="L54" s="7" t="s">
        <v>76</v>
      </c>
    </row>
    <row r="55" spans="1:12" outlineLevel="2" x14ac:dyDescent="0.35">
      <c r="A55" t="s">
        <v>81</v>
      </c>
      <c r="B55" t="s">
        <v>13</v>
      </c>
      <c r="C55" t="s">
        <v>32</v>
      </c>
      <c r="D55" t="s">
        <v>26</v>
      </c>
      <c r="E55" t="s">
        <v>82</v>
      </c>
      <c r="F55" t="s">
        <v>83</v>
      </c>
      <c r="G55" t="s">
        <v>18</v>
      </c>
      <c r="H55" t="s">
        <v>29</v>
      </c>
      <c r="I55" s="3">
        <v>82834.710000000006</v>
      </c>
      <c r="J55" s="3">
        <v>85625.8</v>
      </c>
      <c r="K55" s="3">
        <v>86379.209999999992</v>
      </c>
      <c r="L55" s="7" t="s">
        <v>84</v>
      </c>
    </row>
    <row r="56" spans="1:12" outlineLevel="2" x14ac:dyDescent="0.35">
      <c r="A56" t="s">
        <v>85</v>
      </c>
      <c r="B56" t="s">
        <v>13</v>
      </c>
      <c r="C56" t="s">
        <v>14</v>
      </c>
      <c r="D56" t="s">
        <v>26</v>
      </c>
      <c r="E56" t="s">
        <v>82</v>
      </c>
      <c r="F56" t="s">
        <v>86</v>
      </c>
      <c r="G56" t="s">
        <v>18</v>
      </c>
      <c r="H56" t="s">
        <v>29</v>
      </c>
      <c r="I56" s="3">
        <v>1534066.25</v>
      </c>
      <c r="J56" s="3">
        <v>1649266.97</v>
      </c>
      <c r="K56" s="3">
        <v>1662335.8399999994</v>
      </c>
      <c r="L56" s="7" t="s">
        <v>87</v>
      </c>
    </row>
    <row r="57" spans="1:12" outlineLevel="2" x14ac:dyDescent="0.35">
      <c r="A57" t="s">
        <v>88</v>
      </c>
      <c r="B57" t="s">
        <v>13</v>
      </c>
      <c r="C57" t="s">
        <v>14</v>
      </c>
      <c r="D57" t="s">
        <v>26</v>
      </c>
      <c r="E57" t="s">
        <v>89</v>
      </c>
      <c r="F57" t="s">
        <v>90</v>
      </c>
      <c r="G57" t="s">
        <v>18</v>
      </c>
      <c r="H57" t="s">
        <v>29</v>
      </c>
      <c r="I57" s="3">
        <v>15243</v>
      </c>
      <c r="J57" s="3">
        <v>15243</v>
      </c>
      <c r="K57" s="3">
        <v>15243</v>
      </c>
      <c r="L57" s="7" t="s">
        <v>91</v>
      </c>
    </row>
    <row r="58" spans="1:12" outlineLevel="2" x14ac:dyDescent="0.35">
      <c r="A58" t="s">
        <v>92</v>
      </c>
      <c r="B58" t="s">
        <v>13</v>
      </c>
      <c r="C58" t="s">
        <v>14</v>
      </c>
      <c r="D58" t="s">
        <v>26</v>
      </c>
      <c r="E58" t="s">
        <v>93</v>
      </c>
      <c r="F58" t="s">
        <v>94</v>
      </c>
      <c r="G58" t="s">
        <v>18</v>
      </c>
      <c r="H58" t="s">
        <v>29</v>
      </c>
      <c r="I58" s="3">
        <v>64778.73</v>
      </c>
      <c r="J58" s="3">
        <v>68569.279999999999</v>
      </c>
      <c r="K58" s="3">
        <v>69629.290000000008</v>
      </c>
      <c r="L58" s="7" t="s">
        <v>95</v>
      </c>
    </row>
    <row r="59" spans="1:12" outlineLevel="2" x14ac:dyDescent="0.35">
      <c r="A59" t="s">
        <v>109</v>
      </c>
      <c r="B59" t="s">
        <v>13</v>
      </c>
      <c r="C59" t="s">
        <v>32</v>
      </c>
      <c r="D59" t="s">
        <v>26</v>
      </c>
      <c r="E59" t="s">
        <v>97</v>
      </c>
      <c r="F59" t="s">
        <v>110</v>
      </c>
      <c r="G59" t="s">
        <v>18</v>
      </c>
      <c r="H59" t="s">
        <v>29</v>
      </c>
      <c r="I59" s="3">
        <v>19302.259999999998</v>
      </c>
      <c r="J59" s="3">
        <v>20813.41</v>
      </c>
      <c r="K59" s="3">
        <v>20374.660000000003</v>
      </c>
      <c r="L59" s="7" t="s">
        <v>111</v>
      </c>
    </row>
    <row r="60" spans="1:12" outlineLevel="2" x14ac:dyDescent="0.35">
      <c r="A60" t="s">
        <v>100</v>
      </c>
      <c r="B60" t="s">
        <v>13</v>
      </c>
      <c r="C60" t="s">
        <v>14</v>
      </c>
      <c r="D60" t="s">
        <v>26</v>
      </c>
      <c r="E60" t="s">
        <v>97</v>
      </c>
      <c r="F60" t="s">
        <v>101</v>
      </c>
      <c r="G60" t="s">
        <v>18</v>
      </c>
      <c r="H60" t="s">
        <v>29</v>
      </c>
      <c r="I60" s="3">
        <v>179521.66</v>
      </c>
      <c r="J60" s="3">
        <v>193397.15</v>
      </c>
      <c r="K60" s="3">
        <v>194943.90959148004</v>
      </c>
      <c r="L60" s="7" t="s">
        <v>102</v>
      </c>
    </row>
    <row r="61" spans="1:12" outlineLevel="2" x14ac:dyDescent="0.35">
      <c r="A61" t="s">
        <v>106</v>
      </c>
      <c r="B61" t="s">
        <v>13</v>
      </c>
      <c r="C61" t="s">
        <v>14</v>
      </c>
      <c r="D61" t="s">
        <v>26</v>
      </c>
      <c r="E61" t="s">
        <v>97</v>
      </c>
      <c r="F61" t="s">
        <v>107</v>
      </c>
      <c r="G61" t="s">
        <v>18</v>
      </c>
      <c r="H61" t="s">
        <v>29</v>
      </c>
      <c r="I61" s="3">
        <v>8416.06</v>
      </c>
      <c r="J61" s="3">
        <v>8912.11</v>
      </c>
      <c r="K61" s="3">
        <v>9036.6002869799977</v>
      </c>
      <c r="L61" s="7" t="s">
        <v>108</v>
      </c>
    </row>
    <row r="62" spans="1:12" outlineLevel="2" x14ac:dyDescent="0.35">
      <c r="A62" t="s">
        <v>96</v>
      </c>
      <c r="B62" t="s">
        <v>13</v>
      </c>
      <c r="C62" t="s">
        <v>14</v>
      </c>
      <c r="D62" t="s">
        <v>26</v>
      </c>
      <c r="E62" t="s">
        <v>97</v>
      </c>
      <c r="F62" t="s">
        <v>98</v>
      </c>
      <c r="G62" t="s">
        <v>18</v>
      </c>
      <c r="H62" t="s">
        <v>29</v>
      </c>
      <c r="I62" s="3">
        <v>191071.06</v>
      </c>
      <c r="J62" s="3">
        <v>191071.06</v>
      </c>
      <c r="K62" s="3">
        <v>191071.06</v>
      </c>
      <c r="L62" s="7" t="s">
        <v>99</v>
      </c>
    </row>
    <row r="63" spans="1:12" outlineLevel="2" x14ac:dyDescent="0.35">
      <c r="A63" t="s">
        <v>103</v>
      </c>
      <c r="B63" t="s">
        <v>13</v>
      </c>
      <c r="C63" t="s">
        <v>14</v>
      </c>
      <c r="D63" t="s">
        <v>26</v>
      </c>
      <c r="E63" t="s">
        <v>97</v>
      </c>
      <c r="F63" t="s">
        <v>104</v>
      </c>
      <c r="G63" t="s">
        <v>18</v>
      </c>
      <c r="H63" t="s">
        <v>29</v>
      </c>
      <c r="I63" s="3">
        <v>13114.4</v>
      </c>
      <c r="J63" s="3">
        <v>13114.4</v>
      </c>
      <c r="K63" s="3">
        <v>13114.4</v>
      </c>
      <c r="L63" s="7" t="s">
        <v>105</v>
      </c>
    </row>
    <row r="64" spans="1:12" outlineLevel="2" x14ac:dyDescent="0.35">
      <c r="A64" t="s">
        <v>112</v>
      </c>
      <c r="B64" t="s">
        <v>13</v>
      </c>
      <c r="C64" t="s">
        <v>14</v>
      </c>
      <c r="D64" t="s">
        <v>26</v>
      </c>
      <c r="E64" t="s">
        <v>113</v>
      </c>
      <c r="F64" t="s">
        <v>114</v>
      </c>
      <c r="G64" t="s">
        <v>18</v>
      </c>
      <c r="H64" t="s">
        <v>29</v>
      </c>
      <c r="I64" s="3">
        <v>138300</v>
      </c>
      <c r="J64" s="3">
        <v>138600</v>
      </c>
      <c r="K64" s="3">
        <v>138600</v>
      </c>
      <c r="L64" s="7" t="s">
        <v>115</v>
      </c>
    </row>
    <row r="65" spans="1:12" outlineLevel="2" x14ac:dyDescent="0.35">
      <c r="A65" t="s">
        <v>116</v>
      </c>
      <c r="B65" t="s">
        <v>13</v>
      </c>
      <c r="C65" t="s">
        <v>14</v>
      </c>
      <c r="D65" t="s">
        <v>26</v>
      </c>
      <c r="E65" t="s">
        <v>117</v>
      </c>
      <c r="F65" t="s">
        <v>118</v>
      </c>
      <c r="G65" t="s">
        <v>18</v>
      </c>
      <c r="H65" t="s">
        <v>29</v>
      </c>
      <c r="I65" s="3">
        <v>8794.57</v>
      </c>
      <c r="J65" s="3">
        <v>9507.74</v>
      </c>
      <c r="K65" s="3">
        <v>9341.5600000000013</v>
      </c>
      <c r="L65" s="7" t="s">
        <v>119</v>
      </c>
    </row>
    <row r="66" spans="1:12" s="1" customFormat="1" outlineLevel="1" x14ac:dyDescent="0.35">
      <c r="D66" s="1" t="s">
        <v>695</v>
      </c>
      <c r="I66" s="2">
        <f>SUBTOTAL(9,I40:I65)</f>
        <v>13969261.850000001</v>
      </c>
      <c r="J66" s="2">
        <f>SUBTOTAL(9,J40:J65)</f>
        <v>14863086.140000002</v>
      </c>
      <c r="K66" s="2">
        <f>SUBTOTAL(9,K40:K65)</f>
        <v>14964966.829878457</v>
      </c>
      <c r="L66" s="6"/>
    </row>
    <row r="67" spans="1:12" outlineLevel="2" x14ac:dyDescent="0.35">
      <c r="A67" t="s">
        <v>120</v>
      </c>
      <c r="B67" t="s">
        <v>13</v>
      </c>
      <c r="C67" t="s">
        <v>14</v>
      </c>
      <c r="D67" t="s">
        <v>121</v>
      </c>
      <c r="E67" t="s">
        <v>122</v>
      </c>
      <c r="F67" t="s">
        <v>123</v>
      </c>
      <c r="G67" t="s">
        <v>18</v>
      </c>
      <c r="H67" t="s">
        <v>29</v>
      </c>
      <c r="I67" s="3">
        <v>500</v>
      </c>
      <c r="J67" s="3">
        <v>500</v>
      </c>
      <c r="K67" s="3">
        <v>500</v>
      </c>
      <c r="L67" s="7" t="s">
        <v>124</v>
      </c>
    </row>
    <row r="68" spans="1:12" outlineLevel="2" x14ac:dyDescent="0.35">
      <c r="A68" t="s">
        <v>125</v>
      </c>
      <c r="B68" t="s">
        <v>13</v>
      </c>
      <c r="C68" t="s">
        <v>77</v>
      </c>
      <c r="D68" t="s">
        <v>121</v>
      </c>
      <c r="E68" t="s">
        <v>126</v>
      </c>
      <c r="F68" t="s">
        <v>127</v>
      </c>
      <c r="G68" t="s">
        <v>18</v>
      </c>
      <c r="H68" t="s">
        <v>29</v>
      </c>
      <c r="I68" s="3">
        <v>10000</v>
      </c>
      <c r="J68" s="3">
        <v>10000</v>
      </c>
      <c r="K68" s="3">
        <v>10000</v>
      </c>
      <c r="L68" s="7" t="s">
        <v>128</v>
      </c>
    </row>
    <row r="69" spans="1:12" outlineLevel="2" x14ac:dyDescent="0.35">
      <c r="A69" t="s">
        <v>129</v>
      </c>
      <c r="B69" t="s">
        <v>13</v>
      </c>
      <c r="C69" t="s">
        <v>47</v>
      </c>
      <c r="D69" t="s">
        <v>121</v>
      </c>
      <c r="E69" t="s">
        <v>126</v>
      </c>
      <c r="F69" t="s">
        <v>130</v>
      </c>
      <c r="G69" t="s">
        <v>18</v>
      </c>
      <c r="H69" t="s">
        <v>29</v>
      </c>
      <c r="I69" s="3">
        <v>20000</v>
      </c>
      <c r="J69" s="3">
        <v>20000</v>
      </c>
      <c r="K69" s="3">
        <v>20000</v>
      </c>
      <c r="L69" s="7" t="s">
        <v>131</v>
      </c>
    </row>
    <row r="70" spans="1:12" outlineLevel="2" x14ac:dyDescent="0.35">
      <c r="A70" t="s">
        <v>132</v>
      </c>
      <c r="B70" t="s">
        <v>13</v>
      </c>
      <c r="C70" t="s">
        <v>14</v>
      </c>
      <c r="D70" t="s">
        <v>121</v>
      </c>
      <c r="E70" t="s">
        <v>133</v>
      </c>
      <c r="F70" t="s">
        <v>134</v>
      </c>
      <c r="G70" t="s">
        <v>18</v>
      </c>
      <c r="H70" t="s">
        <v>29</v>
      </c>
      <c r="I70" s="3">
        <v>10000</v>
      </c>
      <c r="J70" s="3">
        <v>10000</v>
      </c>
      <c r="K70" s="3">
        <v>10000</v>
      </c>
      <c r="L70" s="7" t="s">
        <v>135</v>
      </c>
    </row>
    <row r="71" spans="1:12" outlineLevel="2" x14ac:dyDescent="0.35">
      <c r="A71" t="s">
        <v>136</v>
      </c>
      <c r="B71" t="s">
        <v>13</v>
      </c>
      <c r="C71" t="s">
        <v>14</v>
      </c>
      <c r="D71" t="s">
        <v>121</v>
      </c>
      <c r="E71" t="s">
        <v>137</v>
      </c>
      <c r="F71" t="s">
        <v>138</v>
      </c>
      <c r="G71" t="s">
        <v>18</v>
      </c>
      <c r="H71" t="s">
        <v>29</v>
      </c>
      <c r="I71" s="3">
        <v>2500</v>
      </c>
      <c r="J71" s="3">
        <v>2500</v>
      </c>
      <c r="K71" s="3">
        <v>2500</v>
      </c>
      <c r="L71" s="7" t="s">
        <v>139</v>
      </c>
    </row>
    <row r="72" spans="1:12" outlineLevel="2" x14ac:dyDescent="0.35">
      <c r="A72" t="s">
        <v>140</v>
      </c>
      <c r="B72" t="s">
        <v>13</v>
      </c>
      <c r="C72" t="s">
        <v>14</v>
      </c>
      <c r="D72" t="s">
        <v>121</v>
      </c>
      <c r="E72" t="s">
        <v>141</v>
      </c>
      <c r="F72" t="s">
        <v>142</v>
      </c>
      <c r="G72" t="s">
        <v>18</v>
      </c>
      <c r="H72" t="s">
        <v>29</v>
      </c>
      <c r="I72" s="3">
        <v>30000</v>
      </c>
      <c r="J72" s="3">
        <v>30000</v>
      </c>
      <c r="K72" s="3">
        <v>30000</v>
      </c>
      <c r="L72" s="7" t="s">
        <v>143</v>
      </c>
    </row>
    <row r="73" spans="1:12" outlineLevel="2" x14ac:dyDescent="0.35">
      <c r="A73" t="s">
        <v>144</v>
      </c>
      <c r="B73" t="s">
        <v>13</v>
      </c>
      <c r="C73" t="s">
        <v>14</v>
      </c>
      <c r="D73" t="s">
        <v>121</v>
      </c>
      <c r="E73" t="s">
        <v>145</v>
      </c>
      <c r="F73" t="s">
        <v>146</v>
      </c>
      <c r="G73" t="s">
        <v>18</v>
      </c>
      <c r="H73" t="s">
        <v>29</v>
      </c>
      <c r="I73" s="3">
        <v>500</v>
      </c>
      <c r="J73" s="3">
        <v>500</v>
      </c>
      <c r="K73" s="3">
        <v>500</v>
      </c>
      <c r="L73" s="7" t="s">
        <v>147</v>
      </c>
    </row>
    <row r="74" spans="1:12" outlineLevel="2" x14ac:dyDescent="0.35">
      <c r="A74" t="s">
        <v>148</v>
      </c>
      <c r="B74" t="s">
        <v>13</v>
      </c>
      <c r="C74" t="s">
        <v>14</v>
      </c>
      <c r="D74" t="s">
        <v>121</v>
      </c>
      <c r="E74" t="s">
        <v>149</v>
      </c>
      <c r="F74" t="s">
        <v>150</v>
      </c>
      <c r="G74" t="s">
        <v>18</v>
      </c>
      <c r="H74" t="s">
        <v>29</v>
      </c>
      <c r="I74" s="3">
        <v>56000</v>
      </c>
      <c r="J74" s="3">
        <v>56000</v>
      </c>
      <c r="K74" s="3">
        <v>56000</v>
      </c>
      <c r="L74" s="7" t="s">
        <v>151</v>
      </c>
    </row>
    <row r="75" spans="1:12" outlineLevel="2" x14ac:dyDescent="0.35">
      <c r="A75" t="s">
        <v>152</v>
      </c>
      <c r="B75" t="s">
        <v>13</v>
      </c>
      <c r="C75" t="s">
        <v>14</v>
      </c>
      <c r="D75" t="s">
        <v>121</v>
      </c>
      <c r="E75" t="s">
        <v>153</v>
      </c>
      <c r="F75" t="s">
        <v>154</v>
      </c>
      <c r="G75" t="s">
        <v>18</v>
      </c>
      <c r="H75" t="s">
        <v>29</v>
      </c>
      <c r="I75" s="3">
        <v>14400</v>
      </c>
      <c r="J75" s="3">
        <v>14400</v>
      </c>
      <c r="K75" s="3">
        <v>14400</v>
      </c>
      <c r="L75" s="7" t="s">
        <v>155</v>
      </c>
    </row>
    <row r="76" spans="1:12" outlineLevel="2" x14ac:dyDescent="0.35">
      <c r="A76" t="s">
        <v>156</v>
      </c>
      <c r="B76" t="s">
        <v>13</v>
      </c>
      <c r="C76" t="s">
        <v>32</v>
      </c>
      <c r="D76" t="s">
        <v>121</v>
      </c>
      <c r="E76" t="s">
        <v>157</v>
      </c>
      <c r="F76" t="s">
        <v>158</v>
      </c>
      <c r="G76" t="s">
        <v>18</v>
      </c>
      <c r="H76" t="s">
        <v>29</v>
      </c>
      <c r="I76" s="3">
        <v>15000</v>
      </c>
      <c r="J76" s="3">
        <v>15000</v>
      </c>
      <c r="K76" s="3">
        <v>15000</v>
      </c>
      <c r="L76" s="7" t="s">
        <v>159</v>
      </c>
    </row>
    <row r="77" spans="1:12" outlineLevel="2" x14ac:dyDescent="0.35">
      <c r="A77" t="s">
        <v>160</v>
      </c>
      <c r="B77" t="s">
        <v>13</v>
      </c>
      <c r="C77" t="s">
        <v>14</v>
      </c>
      <c r="D77" t="s">
        <v>121</v>
      </c>
      <c r="E77" t="s">
        <v>161</v>
      </c>
      <c r="F77" t="s">
        <v>162</v>
      </c>
      <c r="G77" t="s">
        <v>18</v>
      </c>
      <c r="H77" t="s">
        <v>29</v>
      </c>
      <c r="I77" s="3">
        <v>10000</v>
      </c>
      <c r="J77" s="3">
        <v>10000</v>
      </c>
      <c r="K77" s="3">
        <v>10000</v>
      </c>
      <c r="L77" s="7" t="s">
        <v>163</v>
      </c>
    </row>
    <row r="78" spans="1:12" outlineLevel="2" x14ac:dyDescent="0.35">
      <c r="A78" t="s">
        <v>164</v>
      </c>
      <c r="B78" t="s">
        <v>13</v>
      </c>
      <c r="C78" t="s">
        <v>14</v>
      </c>
      <c r="D78" t="s">
        <v>121</v>
      </c>
      <c r="E78" t="s">
        <v>165</v>
      </c>
      <c r="F78" t="s">
        <v>166</v>
      </c>
      <c r="G78" t="s">
        <v>18</v>
      </c>
      <c r="H78" t="s">
        <v>29</v>
      </c>
      <c r="I78" s="3">
        <v>25000</v>
      </c>
      <c r="J78" s="3">
        <v>25000</v>
      </c>
      <c r="K78" s="3">
        <v>25000</v>
      </c>
      <c r="L78" s="7" t="s">
        <v>167</v>
      </c>
    </row>
    <row r="79" spans="1:12" outlineLevel="2" x14ac:dyDescent="0.35">
      <c r="A79" t="s">
        <v>168</v>
      </c>
      <c r="B79" t="s">
        <v>13</v>
      </c>
      <c r="C79" t="s">
        <v>32</v>
      </c>
      <c r="D79" t="s">
        <v>121</v>
      </c>
      <c r="E79" t="s">
        <v>169</v>
      </c>
      <c r="F79" t="s">
        <v>170</v>
      </c>
      <c r="G79" t="s">
        <v>18</v>
      </c>
      <c r="H79" t="s">
        <v>29</v>
      </c>
      <c r="I79" s="3">
        <v>32000</v>
      </c>
      <c r="J79" s="3">
        <v>32000</v>
      </c>
      <c r="K79" s="3">
        <v>32000</v>
      </c>
      <c r="L79" s="7" t="s">
        <v>171</v>
      </c>
    </row>
    <row r="80" spans="1:12" outlineLevel="2" x14ac:dyDescent="0.35">
      <c r="A80" t="s">
        <v>172</v>
      </c>
      <c r="B80" t="s">
        <v>13</v>
      </c>
      <c r="C80" t="s">
        <v>14</v>
      </c>
      <c r="D80" t="s">
        <v>121</v>
      </c>
      <c r="E80" t="s">
        <v>169</v>
      </c>
      <c r="F80" t="s">
        <v>173</v>
      </c>
      <c r="G80" t="s">
        <v>18</v>
      </c>
      <c r="H80" t="s">
        <v>29</v>
      </c>
      <c r="I80" s="3">
        <v>60000</v>
      </c>
      <c r="J80" s="3">
        <v>60000</v>
      </c>
      <c r="K80" s="3">
        <v>60000</v>
      </c>
      <c r="L80" s="7" t="s">
        <v>174</v>
      </c>
    </row>
    <row r="81" spans="1:12" outlineLevel="2" x14ac:dyDescent="0.35">
      <c r="A81" t="s">
        <v>175</v>
      </c>
      <c r="B81" t="s">
        <v>13</v>
      </c>
      <c r="C81" t="s">
        <v>47</v>
      </c>
      <c r="D81" t="s">
        <v>121</v>
      </c>
      <c r="E81" t="s">
        <v>176</v>
      </c>
      <c r="F81" t="s">
        <v>177</v>
      </c>
      <c r="G81" t="s">
        <v>18</v>
      </c>
      <c r="H81" t="s">
        <v>29</v>
      </c>
      <c r="I81" s="3">
        <v>10000</v>
      </c>
      <c r="J81" s="3">
        <v>10000</v>
      </c>
      <c r="K81" s="3">
        <v>10000</v>
      </c>
      <c r="L81" s="7" t="s">
        <v>178</v>
      </c>
    </row>
    <row r="82" spans="1:12" outlineLevel="2" x14ac:dyDescent="0.35">
      <c r="A82" t="s">
        <v>179</v>
      </c>
      <c r="B82" t="s">
        <v>13</v>
      </c>
      <c r="C82" t="s">
        <v>32</v>
      </c>
      <c r="D82" t="s">
        <v>121</v>
      </c>
      <c r="E82" t="s">
        <v>176</v>
      </c>
      <c r="F82" t="s">
        <v>180</v>
      </c>
      <c r="G82" t="s">
        <v>18</v>
      </c>
      <c r="H82" t="s">
        <v>29</v>
      </c>
      <c r="I82" s="3">
        <v>4500</v>
      </c>
      <c r="J82" s="3">
        <v>4500</v>
      </c>
      <c r="K82" s="3">
        <v>4500</v>
      </c>
      <c r="L82" s="7" t="s">
        <v>181</v>
      </c>
    </row>
    <row r="83" spans="1:12" outlineLevel="2" x14ac:dyDescent="0.35">
      <c r="A83" t="s">
        <v>182</v>
      </c>
      <c r="B83" t="s">
        <v>13</v>
      </c>
      <c r="C83" t="s">
        <v>14</v>
      </c>
      <c r="D83" t="s">
        <v>121</v>
      </c>
      <c r="E83" t="s">
        <v>176</v>
      </c>
      <c r="F83" t="s">
        <v>183</v>
      </c>
      <c r="G83" t="s">
        <v>18</v>
      </c>
      <c r="H83" t="s">
        <v>29</v>
      </c>
      <c r="I83" s="3">
        <v>1500</v>
      </c>
      <c r="J83" s="3">
        <v>1500</v>
      </c>
      <c r="K83" s="3">
        <v>1500</v>
      </c>
      <c r="L83" s="7" t="s">
        <v>184</v>
      </c>
    </row>
    <row r="84" spans="1:12" outlineLevel="2" x14ac:dyDescent="0.35">
      <c r="A84" t="s">
        <v>185</v>
      </c>
      <c r="B84" t="s">
        <v>13</v>
      </c>
      <c r="C84" t="s">
        <v>186</v>
      </c>
      <c r="D84" t="s">
        <v>121</v>
      </c>
      <c r="E84" t="s">
        <v>187</v>
      </c>
      <c r="F84" t="s">
        <v>188</v>
      </c>
      <c r="G84" t="s">
        <v>18</v>
      </c>
      <c r="H84" t="s">
        <v>29</v>
      </c>
      <c r="I84" s="3">
        <v>10000</v>
      </c>
      <c r="J84" s="3">
        <v>10000</v>
      </c>
      <c r="K84" s="3">
        <v>10000</v>
      </c>
      <c r="L84" s="7" t="s">
        <v>189</v>
      </c>
    </row>
    <row r="85" spans="1:12" outlineLevel="2" x14ac:dyDescent="0.35">
      <c r="A85" t="s">
        <v>190</v>
      </c>
      <c r="B85" t="s">
        <v>13</v>
      </c>
      <c r="C85" t="s">
        <v>191</v>
      </c>
      <c r="D85" t="s">
        <v>121</v>
      </c>
      <c r="E85" t="s">
        <v>187</v>
      </c>
      <c r="F85" t="s">
        <v>192</v>
      </c>
      <c r="G85" t="s">
        <v>18</v>
      </c>
      <c r="H85" t="s">
        <v>29</v>
      </c>
      <c r="I85" s="3">
        <v>6000</v>
      </c>
      <c r="J85" s="3">
        <v>6000</v>
      </c>
      <c r="K85" s="3">
        <v>6000</v>
      </c>
      <c r="L85" s="7" t="s">
        <v>193</v>
      </c>
    </row>
    <row r="86" spans="1:12" outlineLevel="2" x14ac:dyDescent="0.35">
      <c r="A86" t="s">
        <v>194</v>
      </c>
      <c r="B86" t="s">
        <v>13</v>
      </c>
      <c r="C86" t="s">
        <v>195</v>
      </c>
      <c r="D86" t="s">
        <v>121</v>
      </c>
      <c r="E86" t="s">
        <v>187</v>
      </c>
      <c r="F86" t="s">
        <v>196</v>
      </c>
      <c r="G86" t="s">
        <v>18</v>
      </c>
      <c r="H86" t="s">
        <v>29</v>
      </c>
      <c r="I86" s="3">
        <v>70700</v>
      </c>
      <c r="J86" s="3">
        <v>70700</v>
      </c>
      <c r="K86" s="3">
        <v>70700</v>
      </c>
      <c r="L86" s="7" t="s">
        <v>197</v>
      </c>
    </row>
    <row r="87" spans="1:12" outlineLevel="2" x14ac:dyDescent="0.35">
      <c r="A87" t="s">
        <v>198</v>
      </c>
      <c r="B87" t="s">
        <v>13</v>
      </c>
      <c r="C87" t="s">
        <v>199</v>
      </c>
      <c r="D87" t="s">
        <v>121</v>
      </c>
      <c r="E87" t="s">
        <v>187</v>
      </c>
      <c r="F87" t="s">
        <v>200</v>
      </c>
      <c r="G87" t="s">
        <v>18</v>
      </c>
      <c r="H87" t="s">
        <v>29</v>
      </c>
      <c r="I87" s="3">
        <v>10000</v>
      </c>
      <c r="J87" s="3">
        <v>10000</v>
      </c>
      <c r="K87" s="3">
        <v>10000</v>
      </c>
      <c r="L87" s="7" t="s">
        <v>201</v>
      </c>
    </row>
    <row r="88" spans="1:12" outlineLevel="2" x14ac:dyDescent="0.35">
      <c r="A88" t="s">
        <v>202</v>
      </c>
      <c r="B88" t="s">
        <v>13</v>
      </c>
      <c r="C88" t="s">
        <v>203</v>
      </c>
      <c r="D88" t="s">
        <v>121</v>
      </c>
      <c r="E88" t="s">
        <v>187</v>
      </c>
      <c r="F88" t="s">
        <v>204</v>
      </c>
      <c r="G88" t="s">
        <v>18</v>
      </c>
      <c r="H88" t="s">
        <v>29</v>
      </c>
      <c r="I88" s="3">
        <v>5000</v>
      </c>
      <c r="J88" s="3">
        <v>5000</v>
      </c>
      <c r="K88" s="3">
        <v>5000</v>
      </c>
      <c r="L88" s="7" t="s">
        <v>205</v>
      </c>
    </row>
    <row r="89" spans="1:12" outlineLevel="2" x14ac:dyDescent="0.35">
      <c r="A89" t="s">
        <v>206</v>
      </c>
      <c r="B89" t="s">
        <v>13</v>
      </c>
      <c r="C89" t="s">
        <v>32</v>
      </c>
      <c r="D89" t="s">
        <v>121</v>
      </c>
      <c r="E89" t="s">
        <v>187</v>
      </c>
      <c r="F89" t="s">
        <v>207</v>
      </c>
      <c r="G89" t="s">
        <v>18</v>
      </c>
      <c r="H89" t="s">
        <v>29</v>
      </c>
      <c r="I89" s="3">
        <v>15000</v>
      </c>
      <c r="J89" s="3">
        <v>15000</v>
      </c>
      <c r="K89" s="3">
        <v>15000</v>
      </c>
      <c r="L89" s="7" t="s">
        <v>208</v>
      </c>
    </row>
    <row r="90" spans="1:12" outlineLevel="2" x14ac:dyDescent="0.35">
      <c r="A90" t="s">
        <v>209</v>
      </c>
      <c r="B90" t="s">
        <v>13</v>
      </c>
      <c r="C90" t="s">
        <v>47</v>
      </c>
      <c r="D90" t="s">
        <v>121</v>
      </c>
      <c r="E90" t="s">
        <v>187</v>
      </c>
      <c r="F90" t="s">
        <v>210</v>
      </c>
      <c r="G90" t="s">
        <v>18</v>
      </c>
      <c r="H90" t="s">
        <v>29</v>
      </c>
      <c r="I90" s="3">
        <v>9000</v>
      </c>
      <c r="J90" s="3">
        <v>9000</v>
      </c>
      <c r="K90" s="3">
        <v>9000</v>
      </c>
      <c r="L90" s="7" t="s">
        <v>211</v>
      </c>
    </row>
    <row r="91" spans="1:12" outlineLevel="2" x14ac:dyDescent="0.35">
      <c r="A91" t="s">
        <v>212</v>
      </c>
      <c r="B91" t="s">
        <v>13</v>
      </c>
      <c r="C91" t="s">
        <v>77</v>
      </c>
      <c r="D91" t="s">
        <v>121</v>
      </c>
      <c r="E91" t="s">
        <v>187</v>
      </c>
      <c r="F91" t="s">
        <v>213</v>
      </c>
      <c r="G91" t="s">
        <v>18</v>
      </c>
      <c r="H91" t="s">
        <v>29</v>
      </c>
      <c r="I91" s="3">
        <v>9500</v>
      </c>
      <c r="J91" s="3">
        <v>9500</v>
      </c>
      <c r="K91" s="3">
        <v>9500</v>
      </c>
      <c r="L91" s="7" t="s">
        <v>214</v>
      </c>
    </row>
    <row r="92" spans="1:12" outlineLevel="2" x14ac:dyDescent="0.35">
      <c r="A92" t="s">
        <v>215</v>
      </c>
      <c r="B92" t="s">
        <v>13</v>
      </c>
      <c r="C92" t="s">
        <v>216</v>
      </c>
      <c r="D92" t="s">
        <v>121</v>
      </c>
      <c r="E92" t="s">
        <v>187</v>
      </c>
      <c r="F92" t="s">
        <v>217</v>
      </c>
      <c r="G92" t="s">
        <v>18</v>
      </c>
      <c r="H92" t="s">
        <v>29</v>
      </c>
      <c r="I92" s="3">
        <v>20000</v>
      </c>
      <c r="J92" s="3">
        <v>20000</v>
      </c>
      <c r="K92" s="3">
        <v>20000</v>
      </c>
      <c r="L92" s="7" t="s">
        <v>218</v>
      </c>
    </row>
    <row r="93" spans="1:12" outlineLevel="2" x14ac:dyDescent="0.35">
      <c r="A93" t="s">
        <v>219</v>
      </c>
      <c r="B93" t="s">
        <v>13</v>
      </c>
      <c r="C93" t="s">
        <v>220</v>
      </c>
      <c r="D93" t="s">
        <v>121</v>
      </c>
      <c r="E93" t="s">
        <v>187</v>
      </c>
      <c r="F93" t="s">
        <v>221</v>
      </c>
      <c r="G93" t="s">
        <v>18</v>
      </c>
      <c r="H93" t="s">
        <v>29</v>
      </c>
      <c r="I93" s="3">
        <v>150000</v>
      </c>
      <c r="J93" s="3">
        <v>150000</v>
      </c>
      <c r="K93" s="3">
        <v>150000</v>
      </c>
      <c r="L93" s="7" t="s">
        <v>222</v>
      </c>
    </row>
    <row r="94" spans="1:12" outlineLevel="2" x14ac:dyDescent="0.35">
      <c r="A94" t="s">
        <v>223</v>
      </c>
      <c r="B94" t="s">
        <v>13</v>
      </c>
      <c r="C94" t="s">
        <v>224</v>
      </c>
      <c r="D94" t="s">
        <v>121</v>
      </c>
      <c r="E94" t="s">
        <v>187</v>
      </c>
      <c r="F94" t="s">
        <v>225</v>
      </c>
      <c r="G94" t="s">
        <v>18</v>
      </c>
      <c r="H94" t="s">
        <v>29</v>
      </c>
      <c r="I94" s="3">
        <v>150000</v>
      </c>
      <c r="J94" s="3">
        <v>150000</v>
      </c>
      <c r="K94" s="3">
        <v>150000</v>
      </c>
      <c r="L94" s="7" t="s">
        <v>226</v>
      </c>
    </row>
    <row r="95" spans="1:12" outlineLevel="2" x14ac:dyDescent="0.35">
      <c r="A95" t="s">
        <v>227</v>
      </c>
      <c r="B95" t="s">
        <v>13</v>
      </c>
      <c r="C95" t="s">
        <v>228</v>
      </c>
      <c r="D95" t="s">
        <v>121</v>
      </c>
      <c r="E95" t="s">
        <v>187</v>
      </c>
      <c r="F95" t="s">
        <v>229</v>
      </c>
      <c r="G95" t="s">
        <v>18</v>
      </c>
      <c r="H95" t="s">
        <v>29</v>
      </c>
      <c r="I95" s="3">
        <v>10000</v>
      </c>
      <c r="J95" s="3">
        <v>10000</v>
      </c>
      <c r="K95" s="3">
        <v>10000</v>
      </c>
      <c r="L95" s="7" t="s">
        <v>230</v>
      </c>
    </row>
    <row r="96" spans="1:12" outlineLevel="2" x14ac:dyDescent="0.35">
      <c r="A96" t="s">
        <v>231</v>
      </c>
      <c r="B96" t="s">
        <v>13</v>
      </c>
      <c r="C96" t="s">
        <v>232</v>
      </c>
      <c r="D96" t="s">
        <v>121</v>
      </c>
      <c r="E96" t="s">
        <v>187</v>
      </c>
      <c r="F96" t="s">
        <v>233</v>
      </c>
      <c r="G96" t="s">
        <v>18</v>
      </c>
      <c r="H96" t="s">
        <v>29</v>
      </c>
      <c r="I96" s="3">
        <v>80000</v>
      </c>
      <c r="J96" s="3">
        <v>80000</v>
      </c>
      <c r="K96" s="3">
        <v>80000</v>
      </c>
      <c r="L96" s="7" t="s">
        <v>234</v>
      </c>
    </row>
    <row r="97" spans="1:12" outlineLevel="2" x14ac:dyDescent="0.35">
      <c r="A97" t="s">
        <v>235</v>
      </c>
      <c r="B97" t="s">
        <v>13</v>
      </c>
      <c r="C97" t="s">
        <v>236</v>
      </c>
      <c r="D97" t="s">
        <v>121</v>
      </c>
      <c r="E97" t="s">
        <v>187</v>
      </c>
      <c r="F97" t="s">
        <v>237</v>
      </c>
      <c r="G97" t="s">
        <v>18</v>
      </c>
      <c r="H97" t="s">
        <v>29</v>
      </c>
      <c r="I97" s="3">
        <v>110000</v>
      </c>
      <c r="J97" s="3">
        <v>110000</v>
      </c>
      <c r="K97" s="3">
        <v>110000</v>
      </c>
      <c r="L97" s="7" t="s">
        <v>238</v>
      </c>
    </row>
    <row r="98" spans="1:12" outlineLevel="2" x14ac:dyDescent="0.35">
      <c r="A98" t="s">
        <v>239</v>
      </c>
      <c r="B98" t="s">
        <v>13</v>
      </c>
      <c r="C98" t="s">
        <v>240</v>
      </c>
      <c r="D98" t="s">
        <v>121</v>
      </c>
      <c r="E98" t="s">
        <v>187</v>
      </c>
      <c r="F98" t="s">
        <v>241</v>
      </c>
      <c r="G98" t="s">
        <v>18</v>
      </c>
      <c r="H98" t="s">
        <v>29</v>
      </c>
      <c r="I98" s="3">
        <v>8000</v>
      </c>
      <c r="J98" s="3">
        <v>8000</v>
      </c>
      <c r="K98" s="3">
        <v>8000</v>
      </c>
      <c r="L98" s="7" t="s">
        <v>242</v>
      </c>
    </row>
    <row r="99" spans="1:12" outlineLevel="2" x14ac:dyDescent="0.35">
      <c r="A99" t="s">
        <v>243</v>
      </c>
      <c r="B99" t="s">
        <v>13</v>
      </c>
      <c r="C99" t="s">
        <v>244</v>
      </c>
      <c r="D99" t="s">
        <v>121</v>
      </c>
      <c r="E99" t="s">
        <v>187</v>
      </c>
      <c r="F99" t="s">
        <v>245</v>
      </c>
      <c r="G99" t="s">
        <v>18</v>
      </c>
      <c r="H99" t="s">
        <v>29</v>
      </c>
      <c r="I99" s="3">
        <v>33000</v>
      </c>
      <c r="J99" s="3">
        <v>33000</v>
      </c>
      <c r="K99" s="3">
        <v>33000</v>
      </c>
      <c r="L99" s="7" t="s">
        <v>246</v>
      </c>
    </row>
    <row r="100" spans="1:12" outlineLevel="2" x14ac:dyDescent="0.35">
      <c r="A100" t="s">
        <v>247</v>
      </c>
      <c r="B100" t="s">
        <v>13</v>
      </c>
      <c r="C100" t="s">
        <v>248</v>
      </c>
      <c r="D100" t="s">
        <v>121</v>
      </c>
      <c r="E100" t="s">
        <v>187</v>
      </c>
      <c r="F100" t="s">
        <v>249</v>
      </c>
      <c r="G100" t="s">
        <v>18</v>
      </c>
      <c r="H100" t="s">
        <v>29</v>
      </c>
      <c r="I100" s="3">
        <v>20000</v>
      </c>
      <c r="J100" s="3">
        <v>20000</v>
      </c>
      <c r="K100" s="3">
        <v>20000</v>
      </c>
      <c r="L100" s="7" t="s">
        <v>250</v>
      </c>
    </row>
    <row r="101" spans="1:12" outlineLevel="2" x14ac:dyDescent="0.35">
      <c r="A101" t="s">
        <v>251</v>
      </c>
      <c r="B101" t="s">
        <v>13</v>
      </c>
      <c r="C101" t="s">
        <v>252</v>
      </c>
      <c r="D101" t="s">
        <v>121</v>
      </c>
      <c r="E101" t="s">
        <v>187</v>
      </c>
      <c r="F101" t="s">
        <v>253</v>
      </c>
      <c r="G101" t="s">
        <v>18</v>
      </c>
      <c r="H101" t="s">
        <v>29</v>
      </c>
      <c r="I101" s="3">
        <v>4000</v>
      </c>
      <c r="J101" s="3">
        <v>4000</v>
      </c>
      <c r="K101" s="3">
        <v>4000</v>
      </c>
      <c r="L101" s="7" t="s">
        <v>254</v>
      </c>
    </row>
    <row r="102" spans="1:12" outlineLevel="2" x14ac:dyDescent="0.35">
      <c r="A102" t="s">
        <v>255</v>
      </c>
      <c r="B102" t="s">
        <v>13</v>
      </c>
      <c r="C102" t="s">
        <v>256</v>
      </c>
      <c r="D102" t="s">
        <v>121</v>
      </c>
      <c r="E102" t="s">
        <v>187</v>
      </c>
      <c r="F102" t="s">
        <v>257</v>
      </c>
      <c r="G102" t="s">
        <v>18</v>
      </c>
      <c r="H102" t="s">
        <v>29</v>
      </c>
      <c r="I102" s="3">
        <v>8000</v>
      </c>
      <c r="J102" s="3">
        <v>8000</v>
      </c>
      <c r="K102" s="3">
        <v>8000</v>
      </c>
      <c r="L102" s="7" t="s">
        <v>258</v>
      </c>
    </row>
    <row r="103" spans="1:12" outlineLevel="2" x14ac:dyDescent="0.35">
      <c r="A103" t="s">
        <v>259</v>
      </c>
      <c r="B103" t="s">
        <v>13</v>
      </c>
      <c r="C103" t="s">
        <v>260</v>
      </c>
      <c r="D103" t="s">
        <v>121</v>
      </c>
      <c r="E103" t="s">
        <v>187</v>
      </c>
      <c r="F103" t="s">
        <v>261</v>
      </c>
      <c r="G103" t="s">
        <v>18</v>
      </c>
      <c r="H103" t="s">
        <v>29</v>
      </c>
      <c r="I103" s="3">
        <v>25000</v>
      </c>
      <c r="J103" s="3">
        <v>25000</v>
      </c>
      <c r="K103" s="3">
        <v>25000</v>
      </c>
      <c r="L103" s="7" t="s">
        <v>262</v>
      </c>
    </row>
    <row r="104" spans="1:12" outlineLevel="2" x14ac:dyDescent="0.35">
      <c r="A104" t="s">
        <v>263</v>
      </c>
      <c r="B104" t="s">
        <v>13</v>
      </c>
      <c r="C104" t="s">
        <v>14</v>
      </c>
      <c r="D104" t="s">
        <v>121</v>
      </c>
      <c r="E104" t="s">
        <v>264</v>
      </c>
      <c r="F104" t="s">
        <v>265</v>
      </c>
      <c r="G104" t="s">
        <v>18</v>
      </c>
      <c r="H104" t="s">
        <v>29</v>
      </c>
      <c r="I104" s="3">
        <v>97614</v>
      </c>
      <c r="J104" s="3">
        <v>97614</v>
      </c>
      <c r="K104" s="3">
        <v>97614</v>
      </c>
      <c r="L104" s="7" t="s">
        <v>266</v>
      </c>
    </row>
    <row r="105" spans="1:12" outlineLevel="2" x14ac:dyDescent="0.35">
      <c r="A105" t="s">
        <v>267</v>
      </c>
      <c r="B105" t="s">
        <v>13</v>
      </c>
      <c r="C105" t="s">
        <v>14</v>
      </c>
      <c r="D105" t="s">
        <v>121</v>
      </c>
      <c r="E105" t="s">
        <v>268</v>
      </c>
      <c r="F105" t="s">
        <v>269</v>
      </c>
      <c r="G105" t="s">
        <v>18</v>
      </c>
      <c r="H105" t="s">
        <v>29</v>
      </c>
      <c r="I105" s="3">
        <v>30000</v>
      </c>
      <c r="J105" s="3">
        <v>30000</v>
      </c>
      <c r="K105" s="3">
        <v>30000</v>
      </c>
      <c r="L105" s="7" t="s">
        <v>270</v>
      </c>
    </row>
    <row r="106" spans="1:12" outlineLevel="2" x14ac:dyDescent="0.35">
      <c r="A106" t="s">
        <v>271</v>
      </c>
      <c r="B106" t="s">
        <v>13</v>
      </c>
      <c r="C106" t="s">
        <v>47</v>
      </c>
      <c r="D106" t="s">
        <v>121</v>
      </c>
      <c r="E106" t="s">
        <v>272</v>
      </c>
      <c r="F106" t="s">
        <v>273</v>
      </c>
      <c r="G106" t="s">
        <v>18</v>
      </c>
      <c r="H106" t="s">
        <v>29</v>
      </c>
      <c r="I106" s="3">
        <v>16800</v>
      </c>
      <c r="J106" s="3">
        <v>16800</v>
      </c>
      <c r="K106" s="3">
        <v>16800</v>
      </c>
      <c r="L106" s="7" t="s">
        <v>274</v>
      </c>
    </row>
    <row r="107" spans="1:12" outlineLevel="2" x14ac:dyDescent="0.35">
      <c r="A107" t="s">
        <v>275</v>
      </c>
      <c r="B107" t="s">
        <v>13</v>
      </c>
      <c r="C107" t="s">
        <v>14</v>
      </c>
      <c r="D107" t="s">
        <v>121</v>
      </c>
      <c r="E107" t="s">
        <v>272</v>
      </c>
      <c r="F107" t="s">
        <v>276</v>
      </c>
      <c r="G107" t="s">
        <v>18</v>
      </c>
      <c r="H107" t="s">
        <v>29</v>
      </c>
      <c r="I107" s="3">
        <v>25000</v>
      </c>
      <c r="J107" s="3">
        <v>25000</v>
      </c>
      <c r="K107" s="3">
        <v>25000</v>
      </c>
      <c r="L107" s="7" t="s">
        <v>277</v>
      </c>
    </row>
    <row r="108" spans="1:12" outlineLevel="2" x14ac:dyDescent="0.35">
      <c r="A108" t="s">
        <v>278</v>
      </c>
      <c r="B108" t="s">
        <v>13</v>
      </c>
      <c r="C108" t="s">
        <v>32</v>
      </c>
      <c r="D108" t="s">
        <v>121</v>
      </c>
      <c r="E108" t="s">
        <v>272</v>
      </c>
      <c r="F108" t="s">
        <v>279</v>
      </c>
      <c r="G108" t="s">
        <v>18</v>
      </c>
      <c r="H108" t="s">
        <v>29</v>
      </c>
      <c r="I108" s="3">
        <v>10000</v>
      </c>
      <c r="J108" s="3">
        <v>10000</v>
      </c>
      <c r="K108" s="3">
        <v>10000</v>
      </c>
      <c r="L108" s="7" t="s">
        <v>280</v>
      </c>
    </row>
    <row r="109" spans="1:12" outlineLevel="2" x14ac:dyDescent="0.35">
      <c r="A109" t="s">
        <v>281</v>
      </c>
      <c r="B109" t="s">
        <v>13</v>
      </c>
      <c r="C109" t="s">
        <v>14</v>
      </c>
      <c r="D109" t="s">
        <v>121</v>
      </c>
      <c r="E109" t="s">
        <v>272</v>
      </c>
      <c r="F109" t="s">
        <v>282</v>
      </c>
      <c r="G109" t="s">
        <v>18</v>
      </c>
      <c r="H109" t="s">
        <v>29</v>
      </c>
      <c r="I109" s="3">
        <v>500000</v>
      </c>
      <c r="J109" s="3">
        <v>500000</v>
      </c>
      <c r="K109" s="3">
        <v>500000</v>
      </c>
      <c r="L109" s="7" t="s">
        <v>283</v>
      </c>
    </row>
    <row r="110" spans="1:12" outlineLevel="2" x14ac:dyDescent="0.35">
      <c r="A110" t="s">
        <v>284</v>
      </c>
      <c r="B110" t="s">
        <v>13</v>
      </c>
      <c r="C110" t="s">
        <v>14</v>
      </c>
      <c r="D110" t="s">
        <v>121</v>
      </c>
      <c r="E110" t="s">
        <v>285</v>
      </c>
      <c r="F110" t="s">
        <v>286</v>
      </c>
      <c r="G110" t="s">
        <v>18</v>
      </c>
      <c r="H110" t="s">
        <v>29</v>
      </c>
      <c r="I110" s="3">
        <v>10000</v>
      </c>
      <c r="J110" s="3">
        <v>10000</v>
      </c>
      <c r="K110" s="3">
        <v>10000</v>
      </c>
      <c r="L110" s="7" t="s">
        <v>287</v>
      </c>
    </row>
    <row r="111" spans="1:12" outlineLevel="2" x14ac:dyDescent="0.35">
      <c r="A111" t="s">
        <v>288</v>
      </c>
      <c r="B111" t="s">
        <v>13</v>
      </c>
      <c r="C111" t="s">
        <v>32</v>
      </c>
      <c r="D111" t="s">
        <v>121</v>
      </c>
      <c r="E111" t="s">
        <v>289</v>
      </c>
      <c r="F111" t="s">
        <v>290</v>
      </c>
      <c r="G111" t="s">
        <v>18</v>
      </c>
      <c r="H111" t="s">
        <v>29</v>
      </c>
      <c r="I111" s="3">
        <v>25000</v>
      </c>
      <c r="J111" s="3">
        <v>25000</v>
      </c>
      <c r="K111" s="3">
        <v>25000</v>
      </c>
      <c r="L111" s="7" t="s">
        <v>291</v>
      </c>
    </row>
    <row r="112" spans="1:12" outlineLevel="2" x14ac:dyDescent="0.35">
      <c r="A112" t="s">
        <v>292</v>
      </c>
      <c r="B112" t="s">
        <v>13</v>
      </c>
      <c r="C112" t="s">
        <v>14</v>
      </c>
      <c r="D112" t="s">
        <v>121</v>
      </c>
      <c r="E112" t="s">
        <v>289</v>
      </c>
      <c r="F112" t="s">
        <v>293</v>
      </c>
      <c r="G112" t="s">
        <v>18</v>
      </c>
      <c r="H112" t="s">
        <v>29</v>
      </c>
      <c r="I112" s="3">
        <v>7000</v>
      </c>
      <c r="J112" s="3">
        <v>7000</v>
      </c>
      <c r="K112" s="3">
        <v>7000</v>
      </c>
      <c r="L112" s="7" t="s">
        <v>294</v>
      </c>
    </row>
    <row r="113" spans="1:12" outlineLevel="2" x14ac:dyDescent="0.35">
      <c r="A113" t="s">
        <v>295</v>
      </c>
      <c r="B113" t="s">
        <v>13</v>
      </c>
      <c r="C113" t="s">
        <v>14</v>
      </c>
      <c r="D113" t="s">
        <v>121</v>
      </c>
      <c r="E113" t="s">
        <v>296</v>
      </c>
      <c r="F113" t="s">
        <v>297</v>
      </c>
      <c r="G113" t="s">
        <v>18</v>
      </c>
      <c r="H113" t="s">
        <v>29</v>
      </c>
      <c r="I113" s="3">
        <v>25000</v>
      </c>
      <c r="J113" s="3">
        <v>25000</v>
      </c>
      <c r="K113" s="3">
        <v>25000</v>
      </c>
      <c r="L113" s="7" t="s">
        <v>298</v>
      </c>
    </row>
    <row r="114" spans="1:12" outlineLevel="2" x14ac:dyDescent="0.35">
      <c r="A114" t="s">
        <v>299</v>
      </c>
      <c r="B114" t="s">
        <v>13</v>
      </c>
      <c r="C114" t="s">
        <v>32</v>
      </c>
      <c r="D114" t="s">
        <v>121</v>
      </c>
      <c r="E114" t="s">
        <v>300</v>
      </c>
      <c r="F114" t="s">
        <v>301</v>
      </c>
      <c r="G114" t="s">
        <v>18</v>
      </c>
      <c r="H114" t="s">
        <v>29</v>
      </c>
      <c r="I114" s="3">
        <v>40000</v>
      </c>
      <c r="J114" s="3">
        <v>40000</v>
      </c>
      <c r="K114" s="3">
        <v>40000</v>
      </c>
      <c r="L114" s="7" t="s">
        <v>302</v>
      </c>
    </row>
    <row r="115" spans="1:12" outlineLevel="2" x14ac:dyDescent="0.35">
      <c r="A115" t="s">
        <v>303</v>
      </c>
      <c r="B115" t="s">
        <v>13</v>
      </c>
      <c r="C115" t="s">
        <v>14</v>
      </c>
      <c r="D115" t="s">
        <v>121</v>
      </c>
      <c r="E115" t="s">
        <v>304</v>
      </c>
      <c r="F115" t="s">
        <v>305</v>
      </c>
      <c r="G115" t="s">
        <v>18</v>
      </c>
      <c r="H115" t="s">
        <v>29</v>
      </c>
      <c r="I115" s="3">
        <v>120000</v>
      </c>
      <c r="J115" s="3">
        <v>120000</v>
      </c>
      <c r="K115" s="3">
        <v>120000</v>
      </c>
      <c r="L115" s="7" t="s">
        <v>306</v>
      </c>
    </row>
    <row r="116" spans="1:12" outlineLevel="2" x14ac:dyDescent="0.35">
      <c r="A116" t="s">
        <v>307</v>
      </c>
      <c r="B116" t="s">
        <v>13</v>
      </c>
      <c r="C116" t="s">
        <v>32</v>
      </c>
      <c r="D116" t="s">
        <v>121</v>
      </c>
      <c r="E116" t="s">
        <v>308</v>
      </c>
      <c r="F116" t="s">
        <v>309</v>
      </c>
      <c r="G116" t="s">
        <v>18</v>
      </c>
      <c r="H116" t="s">
        <v>29</v>
      </c>
      <c r="I116" s="3">
        <v>55000</v>
      </c>
      <c r="J116" s="3">
        <v>55000</v>
      </c>
      <c r="K116" s="3">
        <v>55000</v>
      </c>
      <c r="L116" s="7" t="s">
        <v>310</v>
      </c>
    </row>
    <row r="117" spans="1:12" outlineLevel="2" x14ac:dyDescent="0.35">
      <c r="A117" t="s">
        <v>311</v>
      </c>
      <c r="B117" t="s">
        <v>13</v>
      </c>
      <c r="C117" t="s">
        <v>14</v>
      </c>
      <c r="D117" t="s">
        <v>121</v>
      </c>
      <c r="E117" t="s">
        <v>308</v>
      </c>
      <c r="F117" t="s">
        <v>312</v>
      </c>
      <c r="G117" t="s">
        <v>18</v>
      </c>
      <c r="H117" t="s">
        <v>29</v>
      </c>
      <c r="I117" s="3">
        <v>40000</v>
      </c>
      <c r="J117" s="3">
        <v>40000</v>
      </c>
      <c r="K117" s="3">
        <v>40000</v>
      </c>
      <c r="L117" s="7" t="s">
        <v>313</v>
      </c>
    </row>
    <row r="118" spans="1:12" outlineLevel="2" x14ac:dyDescent="0.35">
      <c r="A118" t="s">
        <v>314</v>
      </c>
      <c r="B118" t="s">
        <v>13</v>
      </c>
      <c r="C118" t="s">
        <v>47</v>
      </c>
      <c r="D118" t="s">
        <v>121</v>
      </c>
      <c r="E118" t="s">
        <v>308</v>
      </c>
      <c r="F118" t="s">
        <v>315</v>
      </c>
      <c r="G118" t="s">
        <v>18</v>
      </c>
      <c r="H118" t="s">
        <v>29</v>
      </c>
      <c r="I118" s="3">
        <v>25000</v>
      </c>
      <c r="J118" s="3">
        <v>25000</v>
      </c>
      <c r="K118" s="3">
        <v>25000</v>
      </c>
      <c r="L118" s="7" t="s">
        <v>316</v>
      </c>
    </row>
    <row r="119" spans="1:12" outlineLevel="2" x14ac:dyDescent="0.35">
      <c r="A119" t="s">
        <v>317</v>
      </c>
      <c r="B119" t="s">
        <v>13</v>
      </c>
      <c r="C119" t="s">
        <v>14</v>
      </c>
      <c r="D119" t="s">
        <v>121</v>
      </c>
      <c r="E119" t="s">
        <v>318</v>
      </c>
      <c r="F119" t="s">
        <v>319</v>
      </c>
      <c r="G119" t="s">
        <v>18</v>
      </c>
      <c r="H119" t="s">
        <v>29</v>
      </c>
      <c r="I119" s="3">
        <v>50000</v>
      </c>
      <c r="J119" s="3">
        <v>50000</v>
      </c>
      <c r="K119" s="3">
        <v>50000</v>
      </c>
      <c r="L119" s="7" t="s">
        <v>320</v>
      </c>
    </row>
    <row r="120" spans="1:12" outlineLevel="2" x14ac:dyDescent="0.35">
      <c r="A120" t="s">
        <v>321</v>
      </c>
      <c r="B120" t="s">
        <v>13</v>
      </c>
      <c r="C120" t="s">
        <v>14</v>
      </c>
      <c r="D120" t="s">
        <v>121</v>
      </c>
      <c r="E120" t="s">
        <v>322</v>
      </c>
      <c r="F120" t="s">
        <v>323</v>
      </c>
      <c r="G120" t="s">
        <v>18</v>
      </c>
      <c r="H120" t="s">
        <v>29</v>
      </c>
      <c r="I120" s="3">
        <v>13231</v>
      </c>
      <c r="J120" s="3">
        <v>13231</v>
      </c>
      <c r="K120" s="3">
        <v>13231</v>
      </c>
      <c r="L120" s="7" t="s">
        <v>324</v>
      </c>
    </row>
    <row r="121" spans="1:12" outlineLevel="2" x14ac:dyDescent="0.35">
      <c r="A121" t="s">
        <v>325</v>
      </c>
      <c r="B121" t="s">
        <v>13</v>
      </c>
      <c r="C121" t="s">
        <v>14</v>
      </c>
      <c r="D121" t="s">
        <v>121</v>
      </c>
      <c r="E121" t="s">
        <v>326</v>
      </c>
      <c r="F121" t="s">
        <v>327</v>
      </c>
      <c r="G121" t="s">
        <v>18</v>
      </c>
      <c r="H121" t="s">
        <v>29</v>
      </c>
      <c r="I121" s="3">
        <v>500</v>
      </c>
      <c r="J121" s="3">
        <v>500</v>
      </c>
      <c r="K121" s="3">
        <v>500</v>
      </c>
      <c r="L121" s="7" t="s">
        <v>328</v>
      </c>
    </row>
    <row r="122" spans="1:12" outlineLevel="2" x14ac:dyDescent="0.35">
      <c r="A122" t="s">
        <v>329</v>
      </c>
      <c r="B122" t="s">
        <v>13</v>
      </c>
      <c r="C122" t="s">
        <v>14</v>
      </c>
      <c r="D122" t="s">
        <v>121</v>
      </c>
      <c r="E122" t="s">
        <v>330</v>
      </c>
      <c r="F122" t="s">
        <v>331</v>
      </c>
      <c r="G122" t="s">
        <v>18</v>
      </c>
      <c r="H122" t="s">
        <v>29</v>
      </c>
      <c r="I122" s="3">
        <v>31000</v>
      </c>
      <c r="J122" s="3">
        <v>31000</v>
      </c>
      <c r="K122" s="3">
        <v>31000</v>
      </c>
      <c r="L122" s="7" t="s">
        <v>332</v>
      </c>
    </row>
    <row r="123" spans="1:12" outlineLevel="2" x14ac:dyDescent="0.35">
      <c r="A123" t="s">
        <v>333</v>
      </c>
      <c r="B123" t="s">
        <v>13</v>
      </c>
      <c r="C123" t="s">
        <v>14</v>
      </c>
      <c r="D123" t="s">
        <v>121</v>
      </c>
      <c r="E123" t="s">
        <v>334</v>
      </c>
      <c r="F123" t="s">
        <v>335</v>
      </c>
      <c r="G123" t="s">
        <v>18</v>
      </c>
      <c r="H123" t="s">
        <v>29</v>
      </c>
      <c r="I123" s="3">
        <v>5000</v>
      </c>
      <c r="J123" s="3">
        <v>5000</v>
      </c>
      <c r="K123" s="3">
        <v>5000</v>
      </c>
      <c r="L123" s="7" t="s">
        <v>336</v>
      </c>
    </row>
    <row r="124" spans="1:12" outlineLevel="2" x14ac:dyDescent="0.35">
      <c r="A124" t="s">
        <v>337</v>
      </c>
      <c r="B124" t="s">
        <v>13</v>
      </c>
      <c r="C124" t="s">
        <v>14</v>
      </c>
      <c r="D124" t="s">
        <v>121</v>
      </c>
      <c r="E124" t="s">
        <v>338</v>
      </c>
      <c r="F124" t="s">
        <v>339</v>
      </c>
      <c r="G124" t="s">
        <v>18</v>
      </c>
      <c r="H124" t="s">
        <v>29</v>
      </c>
      <c r="I124" s="3">
        <v>60000</v>
      </c>
      <c r="J124" s="3">
        <v>60000</v>
      </c>
      <c r="K124" s="3">
        <v>60000</v>
      </c>
      <c r="L124" s="7" t="s">
        <v>340</v>
      </c>
    </row>
    <row r="125" spans="1:12" outlineLevel="2" x14ac:dyDescent="0.35">
      <c r="A125" t="s">
        <v>341</v>
      </c>
      <c r="B125" t="s">
        <v>13</v>
      </c>
      <c r="C125" t="s">
        <v>32</v>
      </c>
      <c r="D125" t="s">
        <v>121</v>
      </c>
      <c r="E125" t="s">
        <v>342</v>
      </c>
      <c r="F125" t="s">
        <v>343</v>
      </c>
      <c r="G125" t="s">
        <v>18</v>
      </c>
      <c r="H125" t="s">
        <v>29</v>
      </c>
      <c r="I125" s="3">
        <v>24155</v>
      </c>
      <c r="J125" s="3">
        <v>24155</v>
      </c>
      <c r="K125" s="3">
        <v>24155</v>
      </c>
      <c r="L125" s="7" t="s">
        <v>344</v>
      </c>
    </row>
    <row r="126" spans="1:12" outlineLevel="2" x14ac:dyDescent="0.35">
      <c r="A126" t="s">
        <v>345</v>
      </c>
      <c r="B126" t="s">
        <v>13</v>
      </c>
      <c r="C126" t="s">
        <v>14</v>
      </c>
      <c r="D126" t="s">
        <v>121</v>
      </c>
      <c r="E126" t="s">
        <v>342</v>
      </c>
      <c r="F126" t="s">
        <v>346</v>
      </c>
      <c r="G126" t="s">
        <v>18</v>
      </c>
      <c r="H126" t="s">
        <v>29</v>
      </c>
      <c r="I126" s="3">
        <v>0</v>
      </c>
      <c r="J126" s="3">
        <v>40000</v>
      </c>
      <c r="K126" s="3">
        <v>40000</v>
      </c>
      <c r="L126" s="7" t="s">
        <v>347</v>
      </c>
    </row>
    <row r="127" spans="1:12" outlineLevel="2" x14ac:dyDescent="0.35">
      <c r="A127" t="s">
        <v>348</v>
      </c>
      <c r="B127" t="s">
        <v>13</v>
      </c>
      <c r="C127" t="s">
        <v>195</v>
      </c>
      <c r="D127" t="s">
        <v>121</v>
      </c>
      <c r="E127" t="s">
        <v>342</v>
      </c>
      <c r="F127" t="s">
        <v>349</v>
      </c>
      <c r="G127" t="s">
        <v>18</v>
      </c>
      <c r="H127" t="s">
        <v>29</v>
      </c>
      <c r="I127" s="3">
        <v>45000</v>
      </c>
      <c r="J127" s="3">
        <v>45450</v>
      </c>
      <c r="K127" s="3">
        <v>45904.5</v>
      </c>
      <c r="L127" s="7" t="s">
        <v>350</v>
      </c>
    </row>
    <row r="128" spans="1:12" outlineLevel="2" x14ac:dyDescent="0.35">
      <c r="A128" t="s">
        <v>351</v>
      </c>
      <c r="B128" t="s">
        <v>13</v>
      </c>
      <c r="C128" t="s">
        <v>256</v>
      </c>
      <c r="D128" t="s">
        <v>121</v>
      </c>
      <c r="E128" t="s">
        <v>342</v>
      </c>
      <c r="F128" t="s">
        <v>352</v>
      </c>
      <c r="G128" t="s">
        <v>18</v>
      </c>
      <c r="H128" t="s">
        <v>29</v>
      </c>
      <c r="I128" s="3">
        <v>8000</v>
      </c>
      <c r="J128" s="3">
        <v>8000</v>
      </c>
      <c r="K128" s="3">
        <v>8000</v>
      </c>
      <c r="L128" s="7" t="s">
        <v>353</v>
      </c>
    </row>
    <row r="129" spans="1:12" outlineLevel="2" x14ac:dyDescent="0.35">
      <c r="A129" t="s">
        <v>354</v>
      </c>
      <c r="B129" t="s">
        <v>13</v>
      </c>
      <c r="C129" t="s">
        <v>77</v>
      </c>
      <c r="D129" t="s">
        <v>121</v>
      </c>
      <c r="E129" t="s">
        <v>342</v>
      </c>
      <c r="F129" t="s">
        <v>355</v>
      </c>
      <c r="G129" t="s">
        <v>18</v>
      </c>
      <c r="H129" t="s">
        <v>29</v>
      </c>
      <c r="I129" s="3">
        <v>37260</v>
      </c>
      <c r="J129" s="3">
        <v>37260</v>
      </c>
      <c r="K129" s="3">
        <v>37260</v>
      </c>
      <c r="L129" s="7" t="s">
        <v>356</v>
      </c>
    </row>
    <row r="130" spans="1:12" outlineLevel="2" x14ac:dyDescent="0.35">
      <c r="A130" t="s">
        <v>357</v>
      </c>
      <c r="B130" t="s">
        <v>13</v>
      </c>
      <c r="C130" t="s">
        <v>252</v>
      </c>
      <c r="D130" t="s">
        <v>121</v>
      </c>
      <c r="E130" t="s">
        <v>342</v>
      </c>
      <c r="F130" t="s">
        <v>358</v>
      </c>
      <c r="G130" t="s">
        <v>18</v>
      </c>
      <c r="H130" t="s">
        <v>29</v>
      </c>
      <c r="I130" s="3">
        <v>8000</v>
      </c>
      <c r="J130" s="3">
        <v>8000</v>
      </c>
      <c r="K130" s="3">
        <v>8000</v>
      </c>
      <c r="L130" s="7" t="s">
        <v>359</v>
      </c>
    </row>
    <row r="131" spans="1:12" outlineLevel="2" x14ac:dyDescent="0.35">
      <c r="A131" t="s">
        <v>360</v>
      </c>
      <c r="B131" t="s">
        <v>13</v>
      </c>
      <c r="C131" t="s">
        <v>248</v>
      </c>
      <c r="D131" t="s">
        <v>121</v>
      </c>
      <c r="E131" t="s">
        <v>342</v>
      </c>
      <c r="F131" t="s">
        <v>361</v>
      </c>
      <c r="G131" t="s">
        <v>18</v>
      </c>
      <c r="H131" t="s">
        <v>29</v>
      </c>
      <c r="I131" s="3">
        <v>36655</v>
      </c>
      <c r="J131" s="3">
        <v>36655</v>
      </c>
      <c r="K131" s="3">
        <v>36655</v>
      </c>
      <c r="L131" s="7" t="s">
        <v>362</v>
      </c>
    </row>
    <row r="132" spans="1:12" outlineLevel="2" x14ac:dyDescent="0.35">
      <c r="A132" t="s">
        <v>363</v>
      </c>
      <c r="B132" t="s">
        <v>13</v>
      </c>
      <c r="C132" t="s">
        <v>244</v>
      </c>
      <c r="D132" t="s">
        <v>121</v>
      </c>
      <c r="E132" t="s">
        <v>342</v>
      </c>
      <c r="F132" t="s">
        <v>364</v>
      </c>
      <c r="G132" t="s">
        <v>18</v>
      </c>
      <c r="H132" t="s">
        <v>29</v>
      </c>
      <c r="I132" s="3">
        <v>31770</v>
      </c>
      <c r="J132" s="3">
        <v>31770</v>
      </c>
      <c r="K132" s="3">
        <v>31770</v>
      </c>
      <c r="L132" s="7" t="s">
        <v>365</v>
      </c>
    </row>
    <row r="133" spans="1:12" outlineLevel="2" x14ac:dyDescent="0.35">
      <c r="A133" t="s">
        <v>366</v>
      </c>
      <c r="B133" t="s">
        <v>13</v>
      </c>
      <c r="C133" t="s">
        <v>240</v>
      </c>
      <c r="D133" t="s">
        <v>121</v>
      </c>
      <c r="E133" t="s">
        <v>342</v>
      </c>
      <c r="F133" t="s">
        <v>367</v>
      </c>
      <c r="G133" t="s">
        <v>18</v>
      </c>
      <c r="H133" t="s">
        <v>29</v>
      </c>
      <c r="I133" s="3">
        <v>148170</v>
      </c>
      <c r="J133" s="3">
        <v>148170</v>
      </c>
      <c r="K133" s="3">
        <v>148170</v>
      </c>
      <c r="L133" s="7" t="s">
        <v>368</v>
      </c>
    </row>
    <row r="134" spans="1:12" outlineLevel="2" x14ac:dyDescent="0.35">
      <c r="A134" t="s">
        <v>369</v>
      </c>
      <c r="B134" t="s">
        <v>13</v>
      </c>
      <c r="C134" t="s">
        <v>236</v>
      </c>
      <c r="D134" t="s">
        <v>121</v>
      </c>
      <c r="E134" t="s">
        <v>342</v>
      </c>
      <c r="F134" t="s">
        <v>370</v>
      </c>
      <c r="G134" t="s">
        <v>18</v>
      </c>
      <c r="H134" t="s">
        <v>29</v>
      </c>
      <c r="I134" s="3">
        <v>48140</v>
      </c>
      <c r="J134" s="3">
        <v>48140</v>
      </c>
      <c r="K134" s="3">
        <v>48140</v>
      </c>
      <c r="L134" s="7" t="s">
        <v>371</v>
      </c>
    </row>
    <row r="135" spans="1:12" outlineLevel="2" x14ac:dyDescent="0.35">
      <c r="A135" t="s">
        <v>372</v>
      </c>
      <c r="B135" t="s">
        <v>13</v>
      </c>
      <c r="C135" t="s">
        <v>232</v>
      </c>
      <c r="D135" t="s">
        <v>121</v>
      </c>
      <c r="E135" t="s">
        <v>342</v>
      </c>
      <c r="F135" t="s">
        <v>373</v>
      </c>
      <c r="G135" t="s">
        <v>18</v>
      </c>
      <c r="H135" t="s">
        <v>29</v>
      </c>
      <c r="I135" s="3">
        <v>61995</v>
      </c>
      <c r="J135" s="3">
        <v>61995</v>
      </c>
      <c r="K135" s="3">
        <v>61995</v>
      </c>
      <c r="L135" s="7" t="s">
        <v>374</v>
      </c>
    </row>
    <row r="136" spans="1:12" outlineLevel="2" x14ac:dyDescent="0.35">
      <c r="A136" t="s">
        <v>375</v>
      </c>
      <c r="B136" t="s">
        <v>13</v>
      </c>
      <c r="C136" t="s">
        <v>376</v>
      </c>
      <c r="D136" t="s">
        <v>121</v>
      </c>
      <c r="E136" t="s">
        <v>342</v>
      </c>
      <c r="F136" t="s">
        <v>377</v>
      </c>
      <c r="G136" t="s">
        <v>18</v>
      </c>
      <c r="H136" t="s">
        <v>29</v>
      </c>
      <c r="I136" s="3">
        <v>87275</v>
      </c>
      <c r="J136" s="3">
        <v>87275</v>
      </c>
      <c r="K136" s="3">
        <v>87275</v>
      </c>
      <c r="L136" s="7" t="s">
        <v>378</v>
      </c>
    </row>
    <row r="137" spans="1:12" outlineLevel="2" x14ac:dyDescent="0.35">
      <c r="A137" t="s">
        <v>379</v>
      </c>
      <c r="B137" t="s">
        <v>13</v>
      </c>
      <c r="C137" t="s">
        <v>216</v>
      </c>
      <c r="D137" t="s">
        <v>121</v>
      </c>
      <c r="E137" t="s">
        <v>342</v>
      </c>
      <c r="F137" t="s">
        <v>380</v>
      </c>
      <c r="G137" t="s">
        <v>18</v>
      </c>
      <c r="H137" t="s">
        <v>29</v>
      </c>
      <c r="I137" s="3">
        <v>106580</v>
      </c>
      <c r="J137" s="3">
        <v>106580</v>
      </c>
      <c r="K137" s="3">
        <v>134000</v>
      </c>
      <c r="L137" s="7" t="s">
        <v>381</v>
      </c>
    </row>
    <row r="138" spans="1:12" outlineLevel="2" x14ac:dyDescent="0.35">
      <c r="A138" t="s">
        <v>382</v>
      </c>
      <c r="B138" t="s">
        <v>13</v>
      </c>
      <c r="C138" t="s">
        <v>14</v>
      </c>
      <c r="D138" t="s">
        <v>121</v>
      </c>
      <c r="E138" t="s">
        <v>383</v>
      </c>
      <c r="F138" t="s">
        <v>384</v>
      </c>
      <c r="G138" t="s">
        <v>18</v>
      </c>
      <c r="H138" t="s">
        <v>29</v>
      </c>
      <c r="I138" s="3">
        <v>35000</v>
      </c>
      <c r="J138" s="3">
        <v>35000</v>
      </c>
      <c r="K138" s="3">
        <v>35000</v>
      </c>
      <c r="L138" s="7" t="s">
        <v>385</v>
      </c>
    </row>
    <row r="139" spans="1:12" outlineLevel="2" x14ac:dyDescent="0.35">
      <c r="A139" t="s">
        <v>386</v>
      </c>
      <c r="B139" t="s">
        <v>13</v>
      </c>
      <c r="C139" t="s">
        <v>14</v>
      </c>
      <c r="D139" t="s">
        <v>121</v>
      </c>
      <c r="E139" t="s">
        <v>387</v>
      </c>
      <c r="F139" t="s">
        <v>388</v>
      </c>
      <c r="G139" t="s">
        <v>18</v>
      </c>
      <c r="H139" t="s">
        <v>29</v>
      </c>
      <c r="I139" s="3">
        <v>175000</v>
      </c>
      <c r="J139" s="3">
        <v>175000</v>
      </c>
      <c r="K139" s="3">
        <v>175000</v>
      </c>
      <c r="L139" s="7" t="s">
        <v>389</v>
      </c>
    </row>
    <row r="140" spans="1:12" outlineLevel="2" x14ac:dyDescent="0.35">
      <c r="A140" t="s">
        <v>390</v>
      </c>
      <c r="B140" t="s">
        <v>13</v>
      </c>
      <c r="C140" t="s">
        <v>14</v>
      </c>
      <c r="D140" t="s">
        <v>121</v>
      </c>
      <c r="E140" t="s">
        <v>391</v>
      </c>
      <c r="F140" t="s">
        <v>392</v>
      </c>
      <c r="G140" t="s">
        <v>18</v>
      </c>
      <c r="H140" t="s">
        <v>29</v>
      </c>
      <c r="I140" s="3">
        <v>150000</v>
      </c>
      <c r="J140" s="3">
        <v>150000</v>
      </c>
      <c r="K140" s="3">
        <v>150000</v>
      </c>
      <c r="L140" s="7" t="s">
        <v>393</v>
      </c>
    </row>
    <row r="141" spans="1:12" outlineLevel="2" x14ac:dyDescent="0.35">
      <c r="A141" t="s">
        <v>394</v>
      </c>
      <c r="B141" t="s">
        <v>13</v>
      </c>
      <c r="C141" t="s">
        <v>14</v>
      </c>
      <c r="D141" t="s">
        <v>121</v>
      </c>
      <c r="E141" t="s">
        <v>395</v>
      </c>
      <c r="F141" t="s">
        <v>396</v>
      </c>
      <c r="G141" t="s">
        <v>18</v>
      </c>
      <c r="H141" t="s">
        <v>29</v>
      </c>
      <c r="I141" s="3">
        <v>105000</v>
      </c>
      <c r="J141" s="3">
        <v>105000</v>
      </c>
      <c r="K141" s="3">
        <v>105000</v>
      </c>
      <c r="L141" s="7" t="s">
        <v>397</v>
      </c>
    </row>
    <row r="142" spans="1:12" outlineLevel="2" x14ac:dyDescent="0.35">
      <c r="A142" t="s">
        <v>398</v>
      </c>
      <c r="B142" t="s">
        <v>13</v>
      </c>
      <c r="C142" t="s">
        <v>14</v>
      </c>
      <c r="D142" t="s">
        <v>121</v>
      </c>
      <c r="E142" t="s">
        <v>399</v>
      </c>
      <c r="F142" t="s">
        <v>400</v>
      </c>
      <c r="G142" t="s">
        <v>18</v>
      </c>
      <c r="H142" t="s">
        <v>29</v>
      </c>
      <c r="I142" s="3">
        <v>2000</v>
      </c>
      <c r="J142" s="3">
        <v>2000</v>
      </c>
      <c r="K142" s="3">
        <v>2000</v>
      </c>
      <c r="L142" s="7" t="s">
        <v>401</v>
      </c>
    </row>
    <row r="143" spans="1:12" outlineLevel="2" x14ac:dyDescent="0.35">
      <c r="A143" t="s">
        <v>402</v>
      </c>
      <c r="B143" t="s">
        <v>13</v>
      </c>
      <c r="C143" t="s">
        <v>14</v>
      </c>
      <c r="D143" t="s">
        <v>121</v>
      </c>
      <c r="E143" t="s">
        <v>403</v>
      </c>
      <c r="F143" t="s">
        <v>404</v>
      </c>
      <c r="G143" t="s">
        <v>18</v>
      </c>
      <c r="H143" t="s">
        <v>29</v>
      </c>
      <c r="I143" s="3">
        <v>10000</v>
      </c>
      <c r="J143" s="3">
        <v>10000</v>
      </c>
      <c r="K143" s="3">
        <v>10000</v>
      </c>
      <c r="L143" s="7" t="s">
        <v>405</v>
      </c>
    </row>
    <row r="144" spans="1:12" outlineLevel="2" x14ac:dyDescent="0.35">
      <c r="A144" t="s">
        <v>406</v>
      </c>
      <c r="B144" t="s">
        <v>13</v>
      </c>
      <c r="C144" t="s">
        <v>236</v>
      </c>
      <c r="D144" t="s">
        <v>121</v>
      </c>
      <c r="E144" t="s">
        <v>407</v>
      </c>
      <c r="F144" t="s">
        <v>408</v>
      </c>
      <c r="G144" t="s">
        <v>18</v>
      </c>
      <c r="H144" t="s">
        <v>29</v>
      </c>
      <c r="I144" s="3">
        <v>5000</v>
      </c>
      <c r="J144" s="3">
        <v>5000</v>
      </c>
      <c r="K144" s="3">
        <v>5000</v>
      </c>
      <c r="L144" s="7" t="s">
        <v>409</v>
      </c>
    </row>
    <row r="145" spans="1:12" outlineLevel="2" x14ac:dyDescent="0.35">
      <c r="A145" t="s">
        <v>410</v>
      </c>
      <c r="B145" t="s">
        <v>13</v>
      </c>
      <c r="C145" t="s">
        <v>14</v>
      </c>
      <c r="D145" t="s">
        <v>121</v>
      </c>
      <c r="E145" t="s">
        <v>411</v>
      </c>
      <c r="F145" t="s">
        <v>412</v>
      </c>
      <c r="G145" t="s">
        <v>18</v>
      </c>
      <c r="H145" t="s">
        <v>29</v>
      </c>
      <c r="I145" s="3">
        <v>0</v>
      </c>
      <c r="J145" s="3">
        <v>0</v>
      </c>
      <c r="K145" s="3">
        <v>0</v>
      </c>
      <c r="L145" s="7" t="s">
        <v>413</v>
      </c>
    </row>
    <row r="146" spans="1:12" s="1" customFormat="1" outlineLevel="1" x14ac:dyDescent="0.35">
      <c r="D146" s="1" t="s">
        <v>696</v>
      </c>
      <c r="I146" s="2">
        <f>SUBTOTAL(9,I67:I145)</f>
        <v>3366245</v>
      </c>
      <c r="J146" s="2">
        <f>SUBTOTAL(9,J67:J145)</f>
        <v>3406695</v>
      </c>
      <c r="K146" s="2">
        <f>SUBTOTAL(9,K67:K145)</f>
        <v>3434569.5</v>
      </c>
      <c r="L146" s="6"/>
    </row>
    <row r="147" spans="1:12" outlineLevel="2" x14ac:dyDescent="0.35">
      <c r="A147" t="s">
        <v>456</v>
      </c>
      <c r="B147" t="s">
        <v>13</v>
      </c>
      <c r="C147" t="s">
        <v>14</v>
      </c>
      <c r="D147" t="s">
        <v>457</v>
      </c>
      <c r="E147" t="s">
        <v>458</v>
      </c>
      <c r="F147" t="s">
        <v>459</v>
      </c>
      <c r="G147" t="s">
        <v>18</v>
      </c>
      <c r="H147" t="s">
        <v>29</v>
      </c>
      <c r="I147" s="3">
        <v>25000</v>
      </c>
      <c r="J147" s="3">
        <v>25000</v>
      </c>
      <c r="K147" s="3">
        <v>25000</v>
      </c>
      <c r="L147" s="7" t="s">
        <v>460</v>
      </c>
    </row>
    <row r="148" spans="1:12" outlineLevel="2" x14ac:dyDescent="0.35">
      <c r="A148" t="s">
        <v>470</v>
      </c>
      <c r="B148" t="s">
        <v>13</v>
      </c>
      <c r="C148" t="s">
        <v>14</v>
      </c>
      <c r="D148" t="s">
        <v>457</v>
      </c>
      <c r="E148" t="s">
        <v>471</v>
      </c>
      <c r="F148" t="s">
        <v>472</v>
      </c>
      <c r="G148" t="s">
        <v>18</v>
      </c>
      <c r="H148" t="s">
        <v>29</v>
      </c>
      <c r="I148" s="3">
        <v>4700</v>
      </c>
      <c r="J148" s="3">
        <v>4700</v>
      </c>
      <c r="K148" s="3">
        <v>4700</v>
      </c>
      <c r="L148" s="7" t="s">
        <v>473</v>
      </c>
    </row>
    <row r="149" spans="1:12" outlineLevel="2" x14ac:dyDescent="0.35">
      <c r="A149" t="s">
        <v>474</v>
      </c>
      <c r="B149" t="s">
        <v>13</v>
      </c>
      <c r="C149" t="s">
        <v>14</v>
      </c>
      <c r="D149" t="s">
        <v>457</v>
      </c>
      <c r="E149" t="s">
        <v>475</v>
      </c>
      <c r="F149" t="s">
        <v>476</v>
      </c>
      <c r="G149" t="s">
        <v>18</v>
      </c>
      <c r="H149" t="s">
        <v>29</v>
      </c>
      <c r="I149" s="3">
        <v>150000</v>
      </c>
      <c r="J149" s="3">
        <v>150000</v>
      </c>
      <c r="K149" s="3">
        <v>150000</v>
      </c>
      <c r="L149" s="7" t="s">
        <v>477</v>
      </c>
    </row>
    <row r="150" spans="1:12" outlineLevel="2" x14ac:dyDescent="0.35">
      <c r="A150" t="s">
        <v>478</v>
      </c>
      <c r="B150" t="s">
        <v>13</v>
      </c>
      <c r="C150" t="s">
        <v>47</v>
      </c>
      <c r="D150" t="s">
        <v>457</v>
      </c>
      <c r="E150" t="s">
        <v>475</v>
      </c>
      <c r="F150" t="s">
        <v>479</v>
      </c>
      <c r="G150" t="s">
        <v>18</v>
      </c>
      <c r="H150" t="s">
        <v>29</v>
      </c>
      <c r="I150" s="3">
        <v>193000</v>
      </c>
      <c r="J150" s="3">
        <v>193000</v>
      </c>
      <c r="K150" s="3">
        <v>193000</v>
      </c>
      <c r="L150" s="7" t="s">
        <v>480</v>
      </c>
    </row>
    <row r="151" spans="1:12" outlineLevel="2" x14ac:dyDescent="0.35">
      <c r="A151" t="s">
        <v>481</v>
      </c>
      <c r="B151" t="s">
        <v>13</v>
      </c>
      <c r="C151" t="s">
        <v>32</v>
      </c>
      <c r="D151" t="s">
        <v>457</v>
      </c>
      <c r="E151" t="s">
        <v>475</v>
      </c>
      <c r="F151" t="s">
        <v>482</v>
      </c>
      <c r="G151" t="s">
        <v>18</v>
      </c>
      <c r="H151" t="s">
        <v>29</v>
      </c>
      <c r="I151" s="3">
        <v>91000</v>
      </c>
      <c r="J151" s="3">
        <v>91000</v>
      </c>
      <c r="K151" s="3">
        <v>91000</v>
      </c>
      <c r="L151" s="7" t="s">
        <v>483</v>
      </c>
    </row>
    <row r="152" spans="1:12" outlineLevel="2" x14ac:dyDescent="0.35">
      <c r="A152" t="s">
        <v>484</v>
      </c>
      <c r="B152" t="s">
        <v>13</v>
      </c>
      <c r="C152" t="s">
        <v>77</v>
      </c>
      <c r="D152" t="s">
        <v>457</v>
      </c>
      <c r="E152" t="s">
        <v>475</v>
      </c>
      <c r="F152" t="s">
        <v>485</v>
      </c>
      <c r="G152" t="s">
        <v>18</v>
      </c>
      <c r="H152" t="s">
        <v>29</v>
      </c>
      <c r="I152" s="3">
        <v>193000</v>
      </c>
      <c r="J152" s="3">
        <v>193000</v>
      </c>
      <c r="K152" s="3">
        <v>193000</v>
      </c>
      <c r="L152" s="7" t="s">
        <v>486</v>
      </c>
    </row>
    <row r="153" spans="1:12" outlineLevel="2" x14ac:dyDescent="0.35">
      <c r="A153" t="s">
        <v>487</v>
      </c>
      <c r="B153" t="s">
        <v>13</v>
      </c>
      <c r="C153" t="s">
        <v>488</v>
      </c>
      <c r="D153" t="s">
        <v>457</v>
      </c>
      <c r="E153" t="s">
        <v>489</v>
      </c>
      <c r="F153" t="s">
        <v>490</v>
      </c>
      <c r="G153" t="s">
        <v>18</v>
      </c>
      <c r="H153" t="s">
        <v>29</v>
      </c>
      <c r="I153" s="3">
        <v>36000</v>
      </c>
      <c r="J153" s="3">
        <v>36360</v>
      </c>
      <c r="K153" s="3">
        <v>36723.599999999999</v>
      </c>
      <c r="L153" s="7" t="s">
        <v>491</v>
      </c>
    </row>
    <row r="154" spans="1:12" s="1" customFormat="1" outlineLevel="1" x14ac:dyDescent="0.35">
      <c r="D154" s="1" t="s">
        <v>697</v>
      </c>
      <c r="I154" s="2">
        <f>SUBTOTAL(9,I147:I153)</f>
        <v>692700</v>
      </c>
      <c r="J154" s="2">
        <f>SUBTOTAL(9,J147:J153)</f>
        <v>693060</v>
      </c>
      <c r="K154" s="2">
        <f>SUBTOTAL(9,K147:K153)</f>
        <v>693423.6</v>
      </c>
      <c r="L154" s="6"/>
    </row>
    <row r="155" spans="1:12" outlineLevel="2" x14ac:dyDescent="0.35">
      <c r="A155" t="s">
        <v>444</v>
      </c>
      <c r="B155" t="s">
        <v>13</v>
      </c>
      <c r="C155" t="s">
        <v>14</v>
      </c>
      <c r="D155" t="s">
        <v>445</v>
      </c>
      <c r="E155" t="s">
        <v>446</v>
      </c>
      <c r="F155" t="s">
        <v>447</v>
      </c>
      <c r="G155" t="s">
        <v>18</v>
      </c>
      <c r="H155" t="s">
        <v>29</v>
      </c>
      <c r="I155" s="3">
        <v>0</v>
      </c>
      <c r="J155" s="3">
        <v>111079</v>
      </c>
      <c r="K155" s="3">
        <v>114457</v>
      </c>
      <c r="L155" s="7" t="s">
        <v>448</v>
      </c>
    </row>
    <row r="156" spans="1:12" outlineLevel="2" x14ac:dyDescent="0.35">
      <c r="A156" t="s">
        <v>449</v>
      </c>
      <c r="B156" t="s">
        <v>13</v>
      </c>
      <c r="C156" t="s">
        <v>14</v>
      </c>
      <c r="D156" t="s">
        <v>445</v>
      </c>
      <c r="E156" t="s">
        <v>446</v>
      </c>
      <c r="F156" t="s">
        <v>450</v>
      </c>
      <c r="G156" t="s">
        <v>18</v>
      </c>
      <c r="H156" t="s">
        <v>29</v>
      </c>
      <c r="I156" s="3">
        <v>0</v>
      </c>
      <c r="J156" s="3">
        <v>267360</v>
      </c>
      <c r="K156" s="3">
        <v>258310</v>
      </c>
      <c r="L156" s="7" t="s">
        <v>451</v>
      </c>
    </row>
    <row r="157" spans="1:12" outlineLevel="2" x14ac:dyDescent="0.35">
      <c r="A157" t="s">
        <v>452</v>
      </c>
      <c r="B157" t="s">
        <v>13</v>
      </c>
      <c r="C157" t="s">
        <v>14</v>
      </c>
      <c r="D157" t="s">
        <v>445</v>
      </c>
      <c r="E157" t="s">
        <v>453</v>
      </c>
      <c r="F157" t="s">
        <v>454</v>
      </c>
      <c r="G157" t="s">
        <v>18</v>
      </c>
      <c r="H157" t="s">
        <v>29</v>
      </c>
      <c r="I157" s="3">
        <v>0</v>
      </c>
      <c r="J157" s="3">
        <v>0</v>
      </c>
      <c r="K157" s="3">
        <v>0</v>
      </c>
      <c r="L157" s="7" t="s">
        <v>455</v>
      </c>
    </row>
    <row r="158" spans="1:12" outlineLevel="2" x14ac:dyDescent="0.35">
      <c r="A158" t="s">
        <v>673</v>
      </c>
      <c r="B158" t="s">
        <v>13</v>
      </c>
      <c r="C158" t="s">
        <v>14</v>
      </c>
      <c r="D158" t="s">
        <v>445</v>
      </c>
      <c r="E158" t="s">
        <v>674</v>
      </c>
      <c r="F158" t="s">
        <v>675</v>
      </c>
      <c r="G158" t="s">
        <v>18</v>
      </c>
      <c r="H158" t="s">
        <v>29</v>
      </c>
      <c r="I158" s="3">
        <v>0</v>
      </c>
      <c r="J158" s="3">
        <v>80590</v>
      </c>
      <c r="K158" s="3">
        <v>77212</v>
      </c>
      <c r="L158" s="7" t="s">
        <v>676</v>
      </c>
    </row>
    <row r="159" spans="1:12" outlineLevel="2" x14ac:dyDescent="0.35">
      <c r="A159" t="s">
        <v>677</v>
      </c>
      <c r="B159" t="s">
        <v>13</v>
      </c>
      <c r="C159" t="s">
        <v>14</v>
      </c>
      <c r="D159" t="s">
        <v>445</v>
      </c>
      <c r="E159" t="s">
        <v>674</v>
      </c>
      <c r="F159" t="s">
        <v>678</v>
      </c>
      <c r="G159" t="s">
        <v>18</v>
      </c>
      <c r="H159" t="s">
        <v>29</v>
      </c>
      <c r="I159" s="3">
        <v>0</v>
      </c>
      <c r="J159" s="3">
        <v>250000</v>
      </c>
      <c r="K159" s="3">
        <v>250000</v>
      </c>
      <c r="L159" s="7" t="s">
        <v>679</v>
      </c>
    </row>
    <row r="160" spans="1:12" s="1" customFormat="1" outlineLevel="1" x14ac:dyDescent="0.35">
      <c r="D160" s="1" t="s">
        <v>698</v>
      </c>
      <c r="I160" s="2">
        <f>SUBTOTAL(9,I155:I159)</f>
        <v>0</v>
      </c>
      <c r="J160" s="2">
        <f>SUBTOTAL(9,J155:J159)</f>
        <v>709029</v>
      </c>
      <c r="K160" s="2">
        <f>SUBTOTAL(9,K155:K159)</f>
        <v>699979</v>
      </c>
      <c r="L160" s="6"/>
    </row>
    <row r="161" spans="1:13" s="4" customFormat="1" ht="15.5" x14ac:dyDescent="0.35">
      <c r="D161" s="4" t="s">
        <v>692</v>
      </c>
      <c r="I161" s="5">
        <f>SUBTOTAL(9,I40:I159)</f>
        <v>18028206.850000001</v>
      </c>
      <c r="J161" s="5">
        <f>SUBTOTAL(9,J40:J159)</f>
        <v>19671870.140000001</v>
      </c>
      <c r="K161" s="5">
        <f>SUBTOTAL(9,K40:K159)</f>
        <v>19792938.929878458</v>
      </c>
      <c r="L161" s="8"/>
    </row>
    <row r="162" spans="1:13" ht="21" x14ac:dyDescent="0.5">
      <c r="A162" s="12" t="s">
        <v>704</v>
      </c>
      <c r="I162" s="2"/>
      <c r="J162" s="2"/>
      <c r="K162" s="2"/>
      <c r="M162" s="3"/>
    </row>
    <row r="163" spans="1:13" ht="15.5" x14ac:dyDescent="0.35">
      <c r="A163" s="4" t="s">
        <v>690</v>
      </c>
    </row>
    <row r="164" spans="1:13" s="9" customFormat="1" outlineLevel="2" x14ac:dyDescent="0.35">
      <c r="A164" s="9" t="s">
        <v>560</v>
      </c>
      <c r="B164" s="9" t="s">
        <v>13</v>
      </c>
      <c r="C164" s="9" t="s">
        <v>47</v>
      </c>
      <c r="D164" s="9" t="s">
        <v>561</v>
      </c>
      <c r="E164" s="9" t="s">
        <v>562</v>
      </c>
      <c r="F164" s="9" t="s">
        <v>563</v>
      </c>
      <c r="G164" s="9" t="s">
        <v>558</v>
      </c>
      <c r="H164" s="9" t="s">
        <v>19</v>
      </c>
      <c r="I164" s="10">
        <v>15574</v>
      </c>
      <c r="J164" s="10">
        <v>29592</v>
      </c>
      <c r="K164" s="10">
        <v>111387</v>
      </c>
      <c r="L164" s="11" t="s">
        <v>564</v>
      </c>
    </row>
    <row r="165" spans="1:13" s="9" customFormat="1" outlineLevel="2" x14ac:dyDescent="0.35">
      <c r="A165" s="9" t="s">
        <v>565</v>
      </c>
      <c r="B165" s="9" t="s">
        <v>13</v>
      </c>
      <c r="C165" s="9" t="s">
        <v>77</v>
      </c>
      <c r="D165" s="9" t="s">
        <v>561</v>
      </c>
      <c r="E165" s="9" t="s">
        <v>562</v>
      </c>
      <c r="F165" s="9" t="s">
        <v>566</v>
      </c>
      <c r="G165" s="9" t="s">
        <v>558</v>
      </c>
      <c r="H165" s="9" t="s">
        <v>19</v>
      </c>
      <c r="I165" s="10">
        <v>138719</v>
      </c>
      <c r="J165" s="10">
        <v>263587</v>
      </c>
      <c r="K165" s="10">
        <v>18738</v>
      </c>
      <c r="L165" s="11" t="s">
        <v>567</v>
      </c>
    </row>
    <row r="166" spans="1:13" s="9" customFormat="1" outlineLevel="2" x14ac:dyDescent="0.35">
      <c r="A166" s="9" t="s">
        <v>568</v>
      </c>
      <c r="B166" s="9" t="s">
        <v>13</v>
      </c>
      <c r="C166" s="9" t="s">
        <v>216</v>
      </c>
      <c r="D166" s="9" t="s">
        <v>561</v>
      </c>
      <c r="E166" s="9" t="s">
        <v>562</v>
      </c>
      <c r="F166" s="9" t="s">
        <v>569</v>
      </c>
      <c r="G166" s="9" t="s">
        <v>558</v>
      </c>
      <c r="H166" s="9" t="s">
        <v>19</v>
      </c>
      <c r="I166" s="10">
        <v>177366</v>
      </c>
      <c r="J166" s="10">
        <v>337020</v>
      </c>
      <c r="K166" s="10">
        <v>166907</v>
      </c>
      <c r="L166" s="11" t="s">
        <v>570</v>
      </c>
    </row>
    <row r="167" spans="1:13" s="9" customFormat="1" outlineLevel="2" x14ac:dyDescent="0.35">
      <c r="A167" s="9" t="s">
        <v>571</v>
      </c>
      <c r="B167" s="9" t="s">
        <v>13</v>
      </c>
      <c r="C167" s="9" t="s">
        <v>376</v>
      </c>
      <c r="D167" s="9" t="s">
        <v>561</v>
      </c>
      <c r="E167" s="9" t="s">
        <v>562</v>
      </c>
      <c r="F167" s="9" t="s">
        <v>572</v>
      </c>
      <c r="G167" s="9" t="s">
        <v>558</v>
      </c>
      <c r="H167" s="9" t="s">
        <v>19</v>
      </c>
      <c r="I167" s="10">
        <v>120840</v>
      </c>
      <c r="J167" s="10">
        <v>229612</v>
      </c>
      <c r="K167" s="10">
        <v>213405</v>
      </c>
      <c r="L167" s="11" t="s">
        <v>573</v>
      </c>
    </row>
    <row r="168" spans="1:13" s="9" customFormat="1" outlineLevel="2" x14ac:dyDescent="0.35">
      <c r="A168" s="9" t="s">
        <v>574</v>
      </c>
      <c r="B168" s="9" t="s">
        <v>13</v>
      </c>
      <c r="C168" s="9" t="s">
        <v>220</v>
      </c>
      <c r="D168" s="9" t="s">
        <v>561</v>
      </c>
      <c r="E168" s="9" t="s">
        <v>562</v>
      </c>
      <c r="F168" s="9" t="s">
        <v>575</v>
      </c>
      <c r="G168" s="9" t="s">
        <v>558</v>
      </c>
      <c r="H168" s="9" t="s">
        <v>19</v>
      </c>
      <c r="I168" s="10">
        <v>107429</v>
      </c>
      <c r="J168" s="10">
        <v>204130</v>
      </c>
      <c r="K168" s="10">
        <v>145393</v>
      </c>
      <c r="L168" s="11" t="s">
        <v>576</v>
      </c>
    </row>
    <row r="169" spans="1:13" s="9" customFormat="1" outlineLevel="2" x14ac:dyDescent="0.35">
      <c r="A169" s="9" t="s">
        <v>577</v>
      </c>
      <c r="B169" s="9" t="s">
        <v>13</v>
      </c>
      <c r="C169" s="9" t="s">
        <v>228</v>
      </c>
      <c r="D169" s="9" t="s">
        <v>561</v>
      </c>
      <c r="E169" s="9" t="s">
        <v>562</v>
      </c>
      <c r="F169" s="9" t="s">
        <v>578</v>
      </c>
      <c r="G169" s="9" t="s">
        <v>558</v>
      </c>
      <c r="H169" s="9" t="s">
        <v>19</v>
      </c>
      <c r="I169" s="10">
        <v>93587</v>
      </c>
      <c r="J169" s="10">
        <v>177827</v>
      </c>
      <c r="K169" s="10">
        <v>129258</v>
      </c>
      <c r="L169" s="11" t="s">
        <v>579</v>
      </c>
    </row>
    <row r="170" spans="1:13" s="9" customFormat="1" outlineLevel="2" x14ac:dyDescent="0.35">
      <c r="A170" s="9" t="s">
        <v>580</v>
      </c>
      <c r="B170" s="9" t="s">
        <v>13</v>
      </c>
      <c r="C170" s="9" t="s">
        <v>232</v>
      </c>
      <c r="D170" s="9" t="s">
        <v>561</v>
      </c>
      <c r="E170" s="9" t="s">
        <v>562</v>
      </c>
      <c r="F170" s="9" t="s">
        <v>581</v>
      </c>
      <c r="G170" s="9" t="s">
        <v>558</v>
      </c>
      <c r="H170" s="9" t="s">
        <v>19</v>
      </c>
      <c r="I170" s="10">
        <v>101085</v>
      </c>
      <c r="J170" s="10">
        <v>192075</v>
      </c>
      <c r="K170" s="10">
        <v>82760</v>
      </c>
      <c r="L170" s="11" t="s">
        <v>582</v>
      </c>
    </row>
    <row r="171" spans="1:13" s="9" customFormat="1" outlineLevel="2" x14ac:dyDescent="0.35">
      <c r="A171" s="9" t="s">
        <v>583</v>
      </c>
      <c r="B171" s="9" t="s">
        <v>13</v>
      </c>
      <c r="C171" s="9" t="s">
        <v>236</v>
      </c>
      <c r="D171" s="9" t="s">
        <v>561</v>
      </c>
      <c r="E171" s="9" t="s">
        <v>562</v>
      </c>
      <c r="F171" s="9" t="s">
        <v>584</v>
      </c>
      <c r="G171" s="9" t="s">
        <v>558</v>
      </c>
      <c r="H171" s="9" t="s">
        <v>19</v>
      </c>
      <c r="I171" s="10">
        <v>79742</v>
      </c>
      <c r="J171" s="10">
        <v>151521</v>
      </c>
      <c r="K171" s="10">
        <v>112602</v>
      </c>
      <c r="L171" s="11" t="s">
        <v>585</v>
      </c>
    </row>
    <row r="172" spans="1:13" s="9" customFormat="1" outlineLevel="2" x14ac:dyDescent="0.35">
      <c r="A172" s="9" t="s">
        <v>586</v>
      </c>
      <c r="B172" s="9" t="s">
        <v>13</v>
      </c>
      <c r="C172" s="9" t="s">
        <v>240</v>
      </c>
      <c r="D172" s="9" t="s">
        <v>561</v>
      </c>
      <c r="E172" s="9" t="s">
        <v>562</v>
      </c>
      <c r="F172" s="9" t="s">
        <v>587</v>
      </c>
      <c r="G172" s="9" t="s">
        <v>558</v>
      </c>
      <c r="H172" s="9" t="s">
        <v>19</v>
      </c>
      <c r="I172" s="10">
        <v>379390</v>
      </c>
      <c r="J172" s="10">
        <v>720894</v>
      </c>
      <c r="K172" s="10">
        <v>121624</v>
      </c>
      <c r="L172" s="11" t="s">
        <v>588</v>
      </c>
    </row>
    <row r="173" spans="1:13" s="9" customFormat="1" outlineLevel="2" x14ac:dyDescent="0.35">
      <c r="A173" s="9" t="s">
        <v>589</v>
      </c>
      <c r="B173" s="9" t="s">
        <v>13</v>
      </c>
      <c r="C173" s="9" t="s">
        <v>244</v>
      </c>
      <c r="D173" s="9" t="s">
        <v>561</v>
      </c>
      <c r="E173" s="9" t="s">
        <v>562</v>
      </c>
      <c r="F173" s="9" t="s">
        <v>590</v>
      </c>
      <c r="G173" s="9" t="s">
        <v>558</v>
      </c>
      <c r="H173" s="9" t="s">
        <v>19</v>
      </c>
      <c r="I173" s="10">
        <v>66909</v>
      </c>
      <c r="J173" s="10">
        <v>127136</v>
      </c>
      <c r="K173" s="10">
        <v>95946</v>
      </c>
      <c r="L173" s="11" t="s">
        <v>591</v>
      </c>
    </row>
    <row r="174" spans="1:13" s="9" customFormat="1" outlineLevel="2" x14ac:dyDescent="0.35">
      <c r="A174" s="9" t="s">
        <v>592</v>
      </c>
      <c r="B174" s="9" t="s">
        <v>13</v>
      </c>
      <c r="C174" s="9" t="s">
        <v>32</v>
      </c>
      <c r="D174" s="9" t="s">
        <v>561</v>
      </c>
      <c r="E174" s="9" t="s">
        <v>562</v>
      </c>
      <c r="F174" s="9" t="s">
        <v>593</v>
      </c>
      <c r="G174" s="9" t="s">
        <v>558</v>
      </c>
      <c r="H174" s="9" t="s">
        <v>19</v>
      </c>
      <c r="I174" s="10">
        <v>92576</v>
      </c>
      <c r="J174" s="10">
        <v>175908</v>
      </c>
      <c r="K174" s="10">
        <v>456479</v>
      </c>
      <c r="L174" s="11" t="s">
        <v>594</v>
      </c>
    </row>
    <row r="175" spans="1:13" s="9" customFormat="1" outlineLevel="2" x14ac:dyDescent="0.35">
      <c r="A175" s="9" t="s">
        <v>595</v>
      </c>
      <c r="B175" s="9" t="s">
        <v>13</v>
      </c>
      <c r="C175" s="9" t="s">
        <v>224</v>
      </c>
      <c r="D175" s="9" t="s">
        <v>561</v>
      </c>
      <c r="E175" s="9" t="s">
        <v>562</v>
      </c>
      <c r="F175" s="9" t="s">
        <v>596</v>
      </c>
      <c r="G175" s="9" t="s">
        <v>558</v>
      </c>
      <c r="H175" s="9" t="s">
        <v>19</v>
      </c>
      <c r="I175" s="10">
        <v>68783</v>
      </c>
      <c r="J175" s="10">
        <v>130698</v>
      </c>
      <c r="K175" s="10">
        <v>80504</v>
      </c>
      <c r="L175" s="11" t="s">
        <v>597</v>
      </c>
    </row>
    <row r="176" spans="1:13" s="1" customFormat="1" outlineLevel="1" x14ac:dyDescent="0.35">
      <c r="D176" s="1" t="s">
        <v>699</v>
      </c>
      <c r="I176" s="2">
        <f>SUBTOTAL(9,I164:I175)</f>
        <v>1442000</v>
      </c>
      <c r="J176" s="2">
        <f>SUBTOTAL(9,J164:J175)</f>
        <v>2740000</v>
      </c>
      <c r="K176" s="2">
        <f>SUBTOTAL(9,K164:K175)</f>
        <v>1735003</v>
      </c>
      <c r="L176" s="6"/>
    </row>
    <row r="177" spans="1:12" outlineLevel="2" x14ac:dyDescent="0.35">
      <c r="A177" t="s">
        <v>668</v>
      </c>
      <c r="B177" t="s">
        <v>13</v>
      </c>
      <c r="C177" t="s">
        <v>14</v>
      </c>
      <c r="D177" t="s">
        <v>669</v>
      </c>
      <c r="E177" t="s">
        <v>670</v>
      </c>
      <c r="F177" t="s">
        <v>671</v>
      </c>
      <c r="G177" t="s">
        <v>558</v>
      </c>
      <c r="H177" t="s">
        <v>19</v>
      </c>
      <c r="I177" s="3">
        <v>10000</v>
      </c>
      <c r="J177" s="3">
        <v>10000</v>
      </c>
      <c r="K177" s="3">
        <v>10000</v>
      </c>
      <c r="L177" s="7" t="s">
        <v>672</v>
      </c>
    </row>
    <row r="178" spans="1:12" s="1" customFormat="1" outlineLevel="1" x14ac:dyDescent="0.35">
      <c r="D178" s="1" t="s">
        <v>700</v>
      </c>
      <c r="I178" s="2">
        <f>SUBTOTAL(9,I177:I177)</f>
        <v>10000</v>
      </c>
      <c r="J178" s="2">
        <f>SUBTOTAL(9,J177:J177)</f>
        <v>10000</v>
      </c>
      <c r="K178" s="2">
        <f>SUBTOTAL(9,K177:K177)</f>
        <v>10000</v>
      </c>
      <c r="L178" s="6"/>
    </row>
    <row r="179" spans="1:12" outlineLevel="2" x14ac:dyDescent="0.35">
      <c r="A179" t="s">
        <v>680</v>
      </c>
      <c r="B179" t="s">
        <v>13</v>
      </c>
      <c r="C179" t="s">
        <v>14</v>
      </c>
      <c r="D179" t="s">
        <v>681</v>
      </c>
      <c r="E179" t="s">
        <v>682</v>
      </c>
      <c r="F179" t="s">
        <v>683</v>
      </c>
      <c r="G179" t="s">
        <v>558</v>
      </c>
      <c r="H179" t="s">
        <v>19</v>
      </c>
      <c r="I179" s="3">
        <v>0</v>
      </c>
      <c r="J179" s="3">
        <v>0</v>
      </c>
      <c r="K179" s="3">
        <v>0</v>
      </c>
      <c r="L179" s="7" t="s">
        <v>684</v>
      </c>
    </row>
    <row r="180" spans="1:12" outlineLevel="2" x14ac:dyDescent="0.35">
      <c r="A180" t="s">
        <v>685</v>
      </c>
      <c r="B180" t="s">
        <v>13</v>
      </c>
      <c r="C180" t="s">
        <v>14</v>
      </c>
      <c r="D180" t="s">
        <v>681</v>
      </c>
      <c r="E180" t="s">
        <v>682</v>
      </c>
      <c r="F180" t="s">
        <v>686</v>
      </c>
      <c r="G180" t="s">
        <v>558</v>
      </c>
      <c r="H180" t="s">
        <v>19</v>
      </c>
      <c r="I180" s="3">
        <v>0</v>
      </c>
      <c r="J180" s="3">
        <v>7500000</v>
      </c>
      <c r="K180" s="3">
        <v>0</v>
      </c>
      <c r="L180" s="7" t="s">
        <v>687</v>
      </c>
    </row>
    <row r="181" spans="1:12" s="1" customFormat="1" outlineLevel="1" x14ac:dyDescent="0.35">
      <c r="D181" s="1" t="s">
        <v>701</v>
      </c>
      <c r="I181" s="2">
        <f>SUBTOTAL(9,I179:I180)</f>
        <v>0</v>
      </c>
      <c r="J181" s="2">
        <f>SUBTOTAL(9,J179:J180)</f>
        <v>7500000</v>
      </c>
      <c r="K181" s="2">
        <f>SUBTOTAL(9,K179:K180)</f>
        <v>0</v>
      </c>
      <c r="L181" s="6"/>
    </row>
    <row r="182" spans="1:12" s="4" customFormat="1" ht="15.5" x14ac:dyDescent="0.35">
      <c r="D182" s="4" t="s">
        <v>692</v>
      </c>
      <c r="I182" s="5">
        <f>SUBTOTAL(9,I164:I181)</f>
        <v>1452000</v>
      </c>
      <c r="J182" s="5">
        <f>SUBTOTAL(9,J164:J181)</f>
        <v>10250000</v>
      </c>
      <c r="K182" s="5">
        <f>SUBTOTAL(9,K164:K181)</f>
        <v>1745003</v>
      </c>
      <c r="L182" s="8"/>
    </row>
    <row r="183" spans="1:12" x14ac:dyDescent="0.35">
      <c r="I183" s="2"/>
      <c r="J183" s="2"/>
      <c r="K183" s="2"/>
    </row>
    <row r="184" spans="1:12" ht="15.5" x14ac:dyDescent="0.35">
      <c r="A184" s="4" t="s">
        <v>691</v>
      </c>
    </row>
    <row r="185" spans="1:12" outlineLevel="2" x14ac:dyDescent="0.35">
      <c r="A185" t="s">
        <v>554</v>
      </c>
      <c r="B185" t="s">
        <v>13</v>
      </c>
      <c r="C185" t="s">
        <v>14</v>
      </c>
      <c r="D185" t="s">
        <v>555</v>
      </c>
      <c r="E185" t="s">
        <v>556</v>
      </c>
      <c r="F185" t="s">
        <v>557</v>
      </c>
      <c r="G185" t="s">
        <v>558</v>
      </c>
      <c r="H185" t="s">
        <v>29</v>
      </c>
      <c r="I185" s="3">
        <v>0</v>
      </c>
      <c r="J185" s="3">
        <v>7500000</v>
      </c>
      <c r="K185" s="3">
        <v>0</v>
      </c>
      <c r="L185" s="7" t="s">
        <v>559</v>
      </c>
    </row>
    <row r="186" spans="1:12" s="1" customFormat="1" outlineLevel="1" x14ac:dyDescent="0.35">
      <c r="D186" s="1" t="s">
        <v>702</v>
      </c>
      <c r="I186" s="2">
        <f>SUBTOTAL(9,I185:I185)</f>
        <v>0</v>
      </c>
      <c r="J186" s="2">
        <f>SUBTOTAL(9,J185:J185)</f>
        <v>7500000</v>
      </c>
      <c r="K186" s="2">
        <f>SUBTOTAL(9,K185:K185)</f>
        <v>0</v>
      </c>
      <c r="L186" s="6"/>
    </row>
    <row r="187" spans="1:12" outlineLevel="2" x14ac:dyDescent="0.35">
      <c r="A187" t="s">
        <v>598</v>
      </c>
      <c r="B187" t="s">
        <v>13</v>
      </c>
      <c r="C187" t="s">
        <v>14</v>
      </c>
      <c r="D187" t="s">
        <v>599</v>
      </c>
      <c r="E187" t="s">
        <v>600</v>
      </c>
      <c r="F187" t="s">
        <v>601</v>
      </c>
      <c r="G187" t="s">
        <v>558</v>
      </c>
      <c r="H187" t="s">
        <v>29</v>
      </c>
      <c r="I187" s="3">
        <v>15000</v>
      </c>
      <c r="J187" s="3">
        <v>15000</v>
      </c>
      <c r="K187" s="3">
        <v>15000</v>
      </c>
      <c r="L187" s="7" t="s">
        <v>602</v>
      </c>
    </row>
    <row r="188" spans="1:12" outlineLevel="2" x14ac:dyDescent="0.35">
      <c r="A188" t="s">
        <v>603</v>
      </c>
      <c r="B188" t="s">
        <v>13</v>
      </c>
      <c r="C188" t="s">
        <v>14</v>
      </c>
      <c r="D188" t="s">
        <v>599</v>
      </c>
      <c r="E188" t="s">
        <v>604</v>
      </c>
      <c r="F188" t="s">
        <v>605</v>
      </c>
      <c r="G188" t="s">
        <v>558</v>
      </c>
      <c r="H188" t="s">
        <v>29</v>
      </c>
      <c r="I188" s="3">
        <v>73000</v>
      </c>
      <c r="J188" s="3">
        <v>50000</v>
      </c>
      <c r="K188" s="3">
        <v>160000</v>
      </c>
      <c r="L188" s="7" t="s">
        <v>606</v>
      </c>
    </row>
    <row r="189" spans="1:12" outlineLevel="2" x14ac:dyDescent="0.35">
      <c r="A189" t="s">
        <v>607</v>
      </c>
      <c r="B189" t="s">
        <v>13</v>
      </c>
      <c r="C189" t="s">
        <v>14</v>
      </c>
      <c r="D189" t="s">
        <v>599</v>
      </c>
      <c r="E189" t="s">
        <v>604</v>
      </c>
      <c r="F189" t="s">
        <v>608</v>
      </c>
      <c r="G189" t="s">
        <v>558</v>
      </c>
      <c r="H189" t="s">
        <v>29</v>
      </c>
      <c r="I189" s="3">
        <v>10000</v>
      </c>
      <c r="J189" s="3">
        <v>10000</v>
      </c>
      <c r="K189" s="3">
        <v>10000</v>
      </c>
      <c r="L189" s="7" t="s">
        <v>609</v>
      </c>
    </row>
    <row r="190" spans="1:12" outlineLevel="2" x14ac:dyDescent="0.35">
      <c r="A190" t="s">
        <v>610</v>
      </c>
      <c r="B190" t="s">
        <v>13</v>
      </c>
      <c r="C190" t="s">
        <v>14</v>
      </c>
      <c r="D190" t="s">
        <v>599</v>
      </c>
      <c r="E190" t="s">
        <v>611</v>
      </c>
      <c r="F190" t="s">
        <v>612</v>
      </c>
      <c r="G190" t="s">
        <v>558</v>
      </c>
      <c r="H190" t="s">
        <v>29</v>
      </c>
      <c r="I190" s="3">
        <v>175000</v>
      </c>
      <c r="J190" s="3">
        <v>75000</v>
      </c>
      <c r="K190" s="3">
        <v>75000</v>
      </c>
      <c r="L190" s="7" t="s">
        <v>613</v>
      </c>
    </row>
    <row r="191" spans="1:12" outlineLevel="2" x14ac:dyDescent="0.35">
      <c r="A191" t="s">
        <v>614</v>
      </c>
      <c r="B191" t="s">
        <v>13</v>
      </c>
      <c r="C191" t="s">
        <v>47</v>
      </c>
      <c r="D191" t="s">
        <v>599</v>
      </c>
      <c r="E191" t="s">
        <v>611</v>
      </c>
      <c r="F191" t="s">
        <v>615</v>
      </c>
      <c r="G191" t="s">
        <v>558</v>
      </c>
      <c r="H191" t="s">
        <v>29</v>
      </c>
      <c r="I191" s="3">
        <v>0</v>
      </c>
      <c r="J191" s="3">
        <v>0</v>
      </c>
      <c r="K191" t="s">
        <v>14</v>
      </c>
      <c r="L191" s="7" t="s">
        <v>616</v>
      </c>
    </row>
    <row r="192" spans="1:12" outlineLevel="2" x14ac:dyDescent="0.35">
      <c r="A192" t="s">
        <v>617</v>
      </c>
      <c r="B192" t="s">
        <v>13</v>
      </c>
      <c r="C192" t="s">
        <v>32</v>
      </c>
      <c r="D192" t="s">
        <v>599</v>
      </c>
      <c r="E192" t="s">
        <v>611</v>
      </c>
      <c r="F192" t="s">
        <v>618</v>
      </c>
      <c r="G192" t="s">
        <v>558</v>
      </c>
      <c r="H192" t="s">
        <v>29</v>
      </c>
      <c r="I192" s="3">
        <v>15000</v>
      </c>
      <c r="J192" s="3">
        <v>15000</v>
      </c>
      <c r="K192" s="3">
        <v>15000</v>
      </c>
      <c r="L192" s="7" t="s">
        <v>619</v>
      </c>
    </row>
    <row r="193" spans="1:12" outlineLevel="2" x14ac:dyDescent="0.35">
      <c r="A193" t="s">
        <v>620</v>
      </c>
      <c r="B193" t="s">
        <v>13</v>
      </c>
      <c r="C193" t="s">
        <v>77</v>
      </c>
      <c r="D193" t="s">
        <v>599</v>
      </c>
      <c r="E193" t="s">
        <v>611</v>
      </c>
      <c r="F193" t="s">
        <v>621</v>
      </c>
      <c r="G193" t="s">
        <v>558</v>
      </c>
      <c r="H193" t="s">
        <v>29</v>
      </c>
      <c r="I193" s="3">
        <v>150000</v>
      </c>
      <c r="J193" s="3">
        <v>150000</v>
      </c>
      <c r="K193" s="3">
        <v>30000</v>
      </c>
      <c r="L193" s="7" t="s">
        <v>622</v>
      </c>
    </row>
    <row r="194" spans="1:12" outlineLevel="2" x14ac:dyDescent="0.35">
      <c r="A194" t="s">
        <v>623</v>
      </c>
      <c r="B194" t="s">
        <v>13</v>
      </c>
      <c r="C194" t="s">
        <v>216</v>
      </c>
      <c r="D194" t="s">
        <v>599</v>
      </c>
      <c r="E194" t="s">
        <v>611</v>
      </c>
      <c r="F194" t="s">
        <v>624</v>
      </c>
      <c r="G194" t="s">
        <v>558</v>
      </c>
      <c r="H194" t="s">
        <v>29</v>
      </c>
      <c r="I194" s="3">
        <v>0</v>
      </c>
      <c r="J194" s="3">
        <v>0</v>
      </c>
      <c r="K194" t="s">
        <v>14</v>
      </c>
      <c r="L194" s="7" t="s">
        <v>625</v>
      </c>
    </row>
    <row r="195" spans="1:12" outlineLevel="2" x14ac:dyDescent="0.35">
      <c r="A195" t="s">
        <v>626</v>
      </c>
      <c r="B195" t="s">
        <v>13</v>
      </c>
      <c r="C195" t="s">
        <v>376</v>
      </c>
      <c r="D195" t="s">
        <v>599</v>
      </c>
      <c r="E195" t="s">
        <v>611</v>
      </c>
      <c r="F195" t="s">
        <v>627</v>
      </c>
      <c r="G195" t="s">
        <v>558</v>
      </c>
      <c r="H195" t="s">
        <v>29</v>
      </c>
      <c r="I195" s="3">
        <v>0</v>
      </c>
      <c r="J195" s="3">
        <v>0</v>
      </c>
      <c r="K195" t="s">
        <v>14</v>
      </c>
      <c r="L195" s="7" t="s">
        <v>628</v>
      </c>
    </row>
    <row r="196" spans="1:12" outlineLevel="2" x14ac:dyDescent="0.35">
      <c r="A196" t="s">
        <v>629</v>
      </c>
      <c r="B196" t="s">
        <v>13</v>
      </c>
      <c r="C196" t="s">
        <v>220</v>
      </c>
      <c r="D196" t="s">
        <v>599</v>
      </c>
      <c r="E196" t="s">
        <v>630</v>
      </c>
      <c r="F196" t="s">
        <v>631</v>
      </c>
      <c r="G196" t="s">
        <v>558</v>
      </c>
      <c r="H196" t="s">
        <v>29</v>
      </c>
      <c r="I196" s="3">
        <v>0</v>
      </c>
      <c r="J196" s="3">
        <v>0</v>
      </c>
      <c r="K196" t="s">
        <v>14</v>
      </c>
      <c r="L196" s="7" t="s">
        <v>632</v>
      </c>
    </row>
    <row r="197" spans="1:12" outlineLevel="2" x14ac:dyDescent="0.35">
      <c r="A197" t="s">
        <v>633</v>
      </c>
      <c r="B197" t="s">
        <v>13</v>
      </c>
      <c r="C197" t="s">
        <v>32</v>
      </c>
      <c r="D197" t="s">
        <v>599</v>
      </c>
      <c r="E197" t="s">
        <v>630</v>
      </c>
      <c r="F197" t="s">
        <v>634</v>
      </c>
      <c r="G197" t="s">
        <v>558</v>
      </c>
      <c r="H197" t="s">
        <v>29</v>
      </c>
      <c r="I197" s="3">
        <v>75000</v>
      </c>
      <c r="J197" s="3">
        <v>125000</v>
      </c>
      <c r="K197" s="3">
        <v>50000</v>
      </c>
      <c r="L197" s="7" t="s">
        <v>635</v>
      </c>
    </row>
    <row r="198" spans="1:12" outlineLevel="2" x14ac:dyDescent="0.35">
      <c r="A198" t="s">
        <v>636</v>
      </c>
      <c r="B198" t="s">
        <v>13</v>
      </c>
      <c r="C198" t="s">
        <v>47</v>
      </c>
      <c r="D198" t="s">
        <v>599</v>
      </c>
      <c r="E198" t="s">
        <v>630</v>
      </c>
      <c r="F198" t="s">
        <v>637</v>
      </c>
      <c r="G198" t="s">
        <v>558</v>
      </c>
      <c r="H198" t="s">
        <v>29</v>
      </c>
      <c r="I198" s="3">
        <v>0</v>
      </c>
      <c r="J198" s="3">
        <v>250000</v>
      </c>
      <c r="K198" s="3">
        <v>250000</v>
      </c>
      <c r="L198" s="7" t="s">
        <v>638</v>
      </c>
    </row>
    <row r="199" spans="1:12" outlineLevel="2" x14ac:dyDescent="0.35">
      <c r="A199" t="s">
        <v>639</v>
      </c>
      <c r="B199" t="s">
        <v>13</v>
      </c>
      <c r="C199" t="s">
        <v>14</v>
      </c>
      <c r="D199" t="s">
        <v>599</v>
      </c>
      <c r="E199" t="s">
        <v>630</v>
      </c>
      <c r="F199" t="s">
        <v>640</v>
      </c>
      <c r="G199" t="s">
        <v>558</v>
      </c>
      <c r="H199" t="s">
        <v>29</v>
      </c>
      <c r="I199" s="3">
        <v>212000</v>
      </c>
      <c r="J199" s="3">
        <v>625000</v>
      </c>
      <c r="K199" s="3">
        <v>615000</v>
      </c>
      <c r="L199" s="7" t="s">
        <v>641</v>
      </c>
    </row>
    <row r="200" spans="1:12" outlineLevel="2" x14ac:dyDescent="0.35">
      <c r="A200" t="s">
        <v>642</v>
      </c>
      <c r="B200" t="s">
        <v>13</v>
      </c>
      <c r="C200" t="s">
        <v>47</v>
      </c>
      <c r="D200" t="s">
        <v>599</v>
      </c>
      <c r="E200" t="s">
        <v>643</v>
      </c>
      <c r="F200" t="s">
        <v>644</v>
      </c>
      <c r="G200" t="s">
        <v>558</v>
      </c>
      <c r="H200" t="s">
        <v>29</v>
      </c>
      <c r="I200" s="3">
        <v>25000</v>
      </c>
      <c r="J200" s="3">
        <v>25000</v>
      </c>
      <c r="K200" s="3">
        <v>25000</v>
      </c>
      <c r="L200" s="7" t="s">
        <v>645</v>
      </c>
    </row>
    <row r="201" spans="1:12" outlineLevel="2" x14ac:dyDescent="0.35">
      <c r="A201" t="s">
        <v>646</v>
      </c>
      <c r="B201" t="s">
        <v>13</v>
      </c>
      <c r="C201" t="s">
        <v>14</v>
      </c>
      <c r="D201" t="s">
        <v>599</v>
      </c>
      <c r="E201" t="s">
        <v>643</v>
      </c>
      <c r="F201" t="s">
        <v>647</v>
      </c>
      <c r="G201" t="s">
        <v>558</v>
      </c>
      <c r="H201" t="s">
        <v>29</v>
      </c>
      <c r="I201" s="3">
        <v>300000</v>
      </c>
      <c r="J201" s="3">
        <v>300000</v>
      </c>
      <c r="K201" s="3">
        <v>300000</v>
      </c>
      <c r="L201" s="7" t="s">
        <v>648</v>
      </c>
    </row>
    <row r="202" spans="1:12" outlineLevel="2" x14ac:dyDescent="0.35">
      <c r="A202" t="s">
        <v>649</v>
      </c>
      <c r="B202" t="s">
        <v>13</v>
      </c>
      <c r="C202" t="s">
        <v>77</v>
      </c>
      <c r="D202" t="s">
        <v>599</v>
      </c>
      <c r="E202" t="s">
        <v>643</v>
      </c>
      <c r="F202" t="s">
        <v>650</v>
      </c>
      <c r="G202" t="s">
        <v>558</v>
      </c>
      <c r="H202" t="s">
        <v>29</v>
      </c>
      <c r="I202" s="3">
        <v>75000</v>
      </c>
      <c r="J202" s="3">
        <v>75000</v>
      </c>
      <c r="K202" s="3">
        <v>75000</v>
      </c>
      <c r="L202" s="7" t="s">
        <v>651</v>
      </c>
    </row>
    <row r="203" spans="1:12" outlineLevel="2" x14ac:dyDescent="0.35">
      <c r="A203" t="s">
        <v>652</v>
      </c>
      <c r="B203" t="s">
        <v>13</v>
      </c>
      <c r="C203" t="s">
        <v>14</v>
      </c>
      <c r="D203" t="s">
        <v>599</v>
      </c>
      <c r="E203" t="s">
        <v>643</v>
      </c>
      <c r="F203" t="s">
        <v>653</v>
      </c>
      <c r="G203" t="s">
        <v>558</v>
      </c>
      <c r="H203" t="s">
        <v>29</v>
      </c>
      <c r="I203" s="3">
        <v>0</v>
      </c>
      <c r="J203" s="3">
        <v>0</v>
      </c>
      <c r="K203" t="s">
        <v>14</v>
      </c>
      <c r="L203" s="7" t="s">
        <v>654</v>
      </c>
    </row>
    <row r="204" spans="1:12" outlineLevel="2" x14ac:dyDescent="0.35">
      <c r="A204" t="s">
        <v>655</v>
      </c>
      <c r="B204" t="s">
        <v>13</v>
      </c>
      <c r="C204" t="s">
        <v>77</v>
      </c>
      <c r="D204" t="s">
        <v>599</v>
      </c>
      <c r="E204" t="s">
        <v>643</v>
      </c>
      <c r="F204" t="s">
        <v>656</v>
      </c>
      <c r="G204" t="s">
        <v>558</v>
      </c>
      <c r="H204" t="s">
        <v>29</v>
      </c>
      <c r="I204" s="3">
        <v>25000</v>
      </c>
      <c r="J204" s="3">
        <v>25000</v>
      </c>
      <c r="K204" s="3">
        <v>25000</v>
      </c>
      <c r="L204" s="7" t="s">
        <v>657</v>
      </c>
    </row>
    <row r="205" spans="1:12" outlineLevel="2" x14ac:dyDescent="0.35">
      <c r="A205" t="s">
        <v>658</v>
      </c>
      <c r="B205" t="s">
        <v>13</v>
      </c>
      <c r="C205" t="s">
        <v>216</v>
      </c>
      <c r="D205" t="s">
        <v>599</v>
      </c>
      <c r="E205" t="s">
        <v>643</v>
      </c>
      <c r="F205" t="s">
        <v>659</v>
      </c>
      <c r="G205" t="s">
        <v>558</v>
      </c>
      <c r="H205" t="s">
        <v>29</v>
      </c>
      <c r="I205" s="3">
        <v>50000</v>
      </c>
      <c r="J205" s="3">
        <v>50000</v>
      </c>
      <c r="K205" s="3">
        <v>50000</v>
      </c>
      <c r="L205" s="7" t="s">
        <v>660</v>
      </c>
    </row>
    <row r="206" spans="1:12" outlineLevel="2" x14ac:dyDescent="0.35">
      <c r="A206" t="s">
        <v>661</v>
      </c>
      <c r="B206" t="s">
        <v>13</v>
      </c>
      <c r="C206" t="s">
        <v>77</v>
      </c>
      <c r="D206" t="s">
        <v>599</v>
      </c>
      <c r="E206" t="s">
        <v>643</v>
      </c>
      <c r="F206" t="s">
        <v>662</v>
      </c>
      <c r="G206" t="s">
        <v>558</v>
      </c>
      <c r="H206" t="s">
        <v>29</v>
      </c>
      <c r="I206" s="3">
        <v>150000</v>
      </c>
      <c r="J206" s="3">
        <v>150000</v>
      </c>
      <c r="K206" s="3">
        <v>0</v>
      </c>
      <c r="L206" s="7" t="s">
        <v>663</v>
      </c>
    </row>
    <row r="207" spans="1:12" outlineLevel="2" x14ac:dyDescent="0.35">
      <c r="A207" t="s">
        <v>664</v>
      </c>
      <c r="B207" t="s">
        <v>13</v>
      </c>
      <c r="C207" t="s">
        <v>14</v>
      </c>
      <c r="D207" t="s">
        <v>599</v>
      </c>
      <c r="E207" t="s">
        <v>665</v>
      </c>
      <c r="F207" t="s">
        <v>666</v>
      </c>
      <c r="G207" t="s">
        <v>558</v>
      </c>
      <c r="H207" t="s">
        <v>29</v>
      </c>
      <c r="I207" s="3">
        <v>75000</v>
      </c>
      <c r="J207" s="3">
        <v>50000</v>
      </c>
      <c r="K207" s="3">
        <v>50000</v>
      </c>
      <c r="L207" s="7" t="s">
        <v>667</v>
      </c>
    </row>
    <row r="208" spans="1:12" s="1" customFormat="1" outlineLevel="1" x14ac:dyDescent="0.35">
      <c r="D208" s="1" t="s">
        <v>703</v>
      </c>
      <c r="I208" s="2">
        <f>SUBTOTAL(9,I187:I207)</f>
        <v>1425000</v>
      </c>
      <c r="J208" s="2">
        <f>SUBTOTAL(9,J187:J207)</f>
        <v>1990000</v>
      </c>
      <c r="K208" s="2">
        <f>SUBTOTAL(9,K187:K207)</f>
        <v>1745000</v>
      </c>
      <c r="L208" s="6"/>
    </row>
    <row r="209" spans="4:12" s="4" customFormat="1" ht="15.5" x14ac:dyDescent="0.35">
      <c r="D209" s="4" t="s">
        <v>692</v>
      </c>
      <c r="I209" s="5">
        <f>SUBTOTAL(9,I185:I207)</f>
        <v>1425000</v>
      </c>
      <c r="J209" s="5">
        <f>SUBTOTAL(9,J185:J207)</f>
        <v>9490000</v>
      </c>
      <c r="K209" s="5">
        <f>SUBTOTAL(9,K185:K207)</f>
        <v>1745000</v>
      </c>
      <c r="L209" s="8"/>
    </row>
    <row r="210" spans="4:12" x14ac:dyDescent="0.35">
      <c r="I210" s="2"/>
      <c r="J210" s="2"/>
      <c r="K210" s="2"/>
    </row>
  </sheetData>
  <sheetProtection algorithmName="SHA-512" hashValue="KQZSZL1Inpp9zz2rVA1TYAQfYkRtfexMOqPgn1kzvmBO5KYiebVLqi6Ps+feAw4G1G+g+Y1YCxtdH7yr7VxafA==" saltValue="Yj6JdYKkF7o/L/UOy/IZaw==" spinCount="100000" sheet="1" objects="1" scenarios="1"/>
  <sortState xmlns:xlrd2="http://schemas.microsoft.com/office/spreadsheetml/2017/richdata2" ref="A25:N36">
    <sortCondition ref="F25:F36"/>
  </sortState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BBB18-14DF-4DD3-A848-7C834813EFCA}">
  <dimension ref="A1:E25"/>
  <sheetViews>
    <sheetView tabSelected="1" workbookViewId="0">
      <selection activeCell="H18" sqref="H18"/>
    </sheetView>
  </sheetViews>
  <sheetFormatPr defaultRowHeight="14.5" x14ac:dyDescent="0.35"/>
  <cols>
    <col min="2" max="2" width="13.6328125" bestFit="1" customWidth="1"/>
    <col min="3" max="3" width="13.1796875" bestFit="1" customWidth="1"/>
    <col min="4" max="5" width="12.36328125" bestFit="1" customWidth="1"/>
  </cols>
  <sheetData>
    <row r="1" spans="1:5" x14ac:dyDescent="0.35">
      <c r="A1" s="13" t="s">
        <v>3</v>
      </c>
      <c r="B1" s="14" t="s">
        <v>5</v>
      </c>
      <c r="C1" s="15">
        <v>2024</v>
      </c>
      <c r="D1" s="15">
        <v>2025</v>
      </c>
      <c r="E1" s="16">
        <v>2026</v>
      </c>
    </row>
    <row r="2" spans="1:5" x14ac:dyDescent="0.35">
      <c r="A2" s="17" t="s">
        <v>711</v>
      </c>
      <c r="B2" s="18"/>
      <c r="C2" s="18"/>
      <c r="D2" s="18"/>
      <c r="E2" s="19"/>
    </row>
    <row r="3" spans="1:5" x14ac:dyDescent="0.35">
      <c r="A3" s="20"/>
      <c r="B3" s="21" t="s">
        <v>709</v>
      </c>
      <c r="C3" s="18"/>
      <c r="D3" s="18"/>
      <c r="E3" s="19"/>
    </row>
    <row r="4" spans="1:5" x14ac:dyDescent="0.35">
      <c r="A4" s="20">
        <v>60</v>
      </c>
      <c r="B4" s="18" t="s">
        <v>708</v>
      </c>
      <c r="C4" s="22">
        <f>MeerjarenPlan2024_2026!I15</f>
        <v>713000</v>
      </c>
      <c r="D4" s="22">
        <f>MeerjarenPlan2024_2026!J15</f>
        <v>980360</v>
      </c>
      <c r="E4" s="23">
        <f>MeerjarenPlan2024_2026!K15</f>
        <v>971310</v>
      </c>
    </row>
    <row r="5" spans="1:5" x14ac:dyDescent="0.35">
      <c r="A5" s="20">
        <v>61</v>
      </c>
      <c r="B5" s="18" t="s">
        <v>706</v>
      </c>
      <c r="C5" s="22">
        <f>MeerjarenPlan2024_2026!I37</f>
        <v>17157600.810000002</v>
      </c>
      <c r="D5" s="22">
        <f>MeerjarenPlan2024_2026!J37</f>
        <v>18691508.810000002</v>
      </c>
      <c r="E5" s="23">
        <f>MeerjarenPlan2024_2026!K37</f>
        <v>18821628.810000002</v>
      </c>
    </row>
    <row r="6" spans="1:5" x14ac:dyDescent="0.35">
      <c r="A6" s="20"/>
      <c r="B6" s="18"/>
      <c r="C6" s="24">
        <f>SUM(C4:C5)</f>
        <v>17870600.810000002</v>
      </c>
      <c r="D6" s="24">
        <f>SUM(D4:D5)</f>
        <v>19671868.810000002</v>
      </c>
      <c r="E6" s="25">
        <f>SUM(E4:E5)</f>
        <v>19792938.810000002</v>
      </c>
    </row>
    <row r="7" spans="1:5" x14ac:dyDescent="0.35">
      <c r="A7" s="20"/>
      <c r="B7" s="21" t="s">
        <v>710</v>
      </c>
      <c r="C7" s="18"/>
      <c r="D7" s="18"/>
      <c r="E7" s="19"/>
    </row>
    <row r="8" spans="1:5" x14ac:dyDescent="0.35">
      <c r="A8" s="20">
        <v>70</v>
      </c>
      <c r="B8" s="18" t="s">
        <v>716</v>
      </c>
      <c r="C8" s="22">
        <f>MeerjarenPlan2024_2026!I66</f>
        <v>13969261.850000001</v>
      </c>
      <c r="D8" s="22">
        <f>MeerjarenPlan2024_2026!J66</f>
        <v>14863086.140000002</v>
      </c>
      <c r="E8" s="23">
        <f>MeerjarenPlan2024_2026!K66</f>
        <v>14964966.829878457</v>
      </c>
    </row>
    <row r="9" spans="1:5" x14ac:dyDescent="0.35">
      <c r="A9" s="20">
        <v>71</v>
      </c>
      <c r="B9" s="18" t="s">
        <v>715</v>
      </c>
      <c r="C9" s="22">
        <f>MeerjarenPlan2024_2026!I146</f>
        <v>3366245</v>
      </c>
      <c r="D9" s="22">
        <f>MeerjarenPlan2024_2026!J146</f>
        <v>3406695</v>
      </c>
      <c r="E9" s="23">
        <f>MeerjarenPlan2024_2026!K146</f>
        <v>3434569.5</v>
      </c>
    </row>
    <row r="10" spans="1:5" x14ac:dyDescent="0.35">
      <c r="A10" s="20">
        <v>72</v>
      </c>
      <c r="B10" s="18" t="s">
        <v>714</v>
      </c>
      <c r="C10" s="22">
        <f>MeerjarenPlan2024_2026!I154</f>
        <v>692700</v>
      </c>
      <c r="D10" s="22">
        <f>MeerjarenPlan2024_2026!J154</f>
        <v>693060</v>
      </c>
      <c r="E10" s="23">
        <f>MeerjarenPlan2024_2026!K154</f>
        <v>693423.6</v>
      </c>
    </row>
    <row r="11" spans="1:5" x14ac:dyDescent="0.35">
      <c r="A11" s="26" t="s">
        <v>445</v>
      </c>
      <c r="B11" s="27" t="s">
        <v>707</v>
      </c>
      <c r="C11" s="22">
        <f>MeerjarenPlan2024_2026!I160</f>
        <v>0</v>
      </c>
      <c r="D11" s="22">
        <f>MeerjarenPlan2024_2026!J160</f>
        <v>709029</v>
      </c>
      <c r="E11" s="23">
        <f>MeerjarenPlan2024_2026!K160</f>
        <v>699979</v>
      </c>
    </row>
    <row r="12" spans="1:5" x14ac:dyDescent="0.35">
      <c r="A12" s="20"/>
      <c r="B12" s="18"/>
      <c r="C12" s="24">
        <f>SUM(C8:C11)</f>
        <v>18028206.850000001</v>
      </c>
      <c r="D12" s="24">
        <f>SUM(D8:D11)</f>
        <v>19671870.140000001</v>
      </c>
      <c r="E12" s="25">
        <f>SUM(E8:E11)</f>
        <v>19792938.929878458</v>
      </c>
    </row>
    <row r="13" spans="1:5" x14ac:dyDescent="0.35">
      <c r="A13" s="20"/>
      <c r="B13" s="28" t="s">
        <v>717</v>
      </c>
      <c r="C13" s="29">
        <f>C6-C12</f>
        <v>-157606.03999999911</v>
      </c>
      <c r="D13" s="29">
        <f>D6-D12</f>
        <v>-1.3299999982118607</v>
      </c>
      <c r="E13" s="30">
        <f>E6-E12</f>
        <v>-0.11987845599651337</v>
      </c>
    </row>
    <row r="14" spans="1:5" x14ac:dyDescent="0.35">
      <c r="A14" s="20"/>
      <c r="B14" s="28"/>
      <c r="C14" s="29"/>
      <c r="D14" s="29"/>
      <c r="E14" s="30"/>
    </row>
    <row r="15" spans="1:5" x14ac:dyDescent="0.35">
      <c r="A15" s="17" t="s">
        <v>712</v>
      </c>
      <c r="B15" s="18"/>
      <c r="C15" s="18"/>
      <c r="D15" s="18"/>
      <c r="E15" s="19"/>
    </row>
    <row r="16" spans="1:5" x14ac:dyDescent="0.35">
      <c r="A16" s="20"/>
      <c r="B16" s="21" t="s">
        <v>709</v>
      </c>
      <c r="C16" s="18"/>
      <c r="D16" s="18"/>
      <c r="E16" s="19"/>
    </row>
    <row r="17" spans="1:5" x14ac:dyDescent="0.35">
      <c r="A17" s="20">
        <v>80</v>
      </c>
      <c r="B17" s="18" t="s">
        <v>714</v>
      </c>
      <c r="C17" s="22">
        <f>MeerjarenPlan2024_2026!I176</f>
        <v>1442000</v>
      </c>
      <c r="D17" s="22">
        <f>MeerjarenPlan2024_2026!J176</f>
        <v>2740000</v>
      </c>
      <c r="E17" s="23">
        <f>MeerjarenPlan2024_2026!K176</f>
        <v>1735003</v>
      </c>
    </row>
    <row r="18" spans="1:5" x14ac:dyDescent="0.35">
      <c r="A18" s="20">
        <v>81</v>
      </c>
      <c r="B18" s="18" t="s">
        <v>713</v>
      </c>
      <c r="C18" s="22">
        <f>MeerjarenPlan2024_2026!I178</f>
        <v>10000</v>
      </c>
      <c r="D18" s="22">
        <f>MeerjarenPlan2024_2026!J178</f>
        <v>10000</v>
      </c>
      <c r="E18" s="23">
        <f>MeerjarenPlan2024_2026!K178</f>
        <v>10000</v>
      </c>
    </row>
    <row r="19" spans="1:5" x14ac:dyDescent="0.35">
      <c r="A19" s="20">
        <v>82</v>
      </c>
      <c r="B19" s="18" t="s">
        <v>707</v>
      </c>
      <c r="C19" s="22">
        <f>MeerjarenPlan2024_2026!I181</f>
        <v>0</v>
      </c>
      <c r="D19" s="22">
        <f>MeerjarenPlan2024_2026!J181</f>
        <v>7500000</v>
      </c>
      <c r="E19" s="23">
        <f>MeerjarenPlan2024_2026!K181</f>
        <v>0</v>
      </c>
    </row>
    <row r="20" spans="1:5" x14ac:dyDescent="0.35">
      <c r="A20" s="20"/>
      <c r="B20" s="18"/>
      <c r="C20" s="24">
        <f>SUM(C17:C19)</f>
        <v>1452000</v>
      </c>
      <c r="D20" s="24">
        <f>SUM(D17:D19)</f>
        <v>10250000</v>
      </c>
      <c r="E20" s="25">
        <f>SUM(E17:E19)</f>
        <v>1745003</v>
      </c>
    </row>
    <row r="21" spans="1:5" x14ac:dyDescent="0.35">
      <c r="A21" s="20"/>
      <c r="B21" s="21" t="s">
        <v>710</v>
      </c>
      <c r="C21" s="24"/>
      <c r="D21" s="24"/>
      <c r="E21" s="25"/>
    </row>
    <row r="22" spans="1:5" x14ac:dyDescent="0.35">
      <c r="A22" s="20">
        <v>90</v>
      </c>
      <c r="B22" s="18" t="s">
        <v>714</v>
      </c>
      <c r="C22" s="22">
        <f>MeerjarenPlan2024_2026!I186</f>
        <v>0</v>
      </c>
      <c r="D22" s="22">
        <f>MeerjarenPlan2024_2026!J186</f>
        <v>7500000</v>
      </c>
      <c r="E22" s="23">
        <f>MeerjarenPlan2024_2026!K186</f>
        <v>0</v>
      </c>
    </row>
    <row r="23" spans="1:5" x14ac:dyDescent="0.35">
      <c r="A23" s="20">
        <v>91</v>
      </c>
      <c r="B23" s="18" t="s">
        <v>713</v>
      </c>
      <c r="C23" s="22">
        <f>MeerjarenPlan2024_2026!I208</f>
        <v>1425000</v>
      </c>
      <c r="D23" s="22">
        <f>MeerjarenPlan2024_2026!J208</f>
        <v>1990000</v>
      </c>
      <c r="E23" s="23">
        <f>MeerjarenPlan2024_2026!K208</f>
        <v>1745000</v>
      </c>
    </row>
    <row r="24" spans="1:5" x14ac:dyDescent="0.35">
      <c r="A24" s="20"/>
      <c r="B24" s="18"/>
      <c r="C24" s="24">
        <f>SUM(C22:C23)</f>
        <v>1425000</v>
      </c>
      <c r="D24" s="24">
        <f>SUM(D22:D23)</f>
        <v>9490000</v>
      </c>
      <c r="E24" s="25">
        <f>SUM(E22:E23)</f>
        <v>1745000</v>
      </c>
    </row>
    <row r="25" spans="1:5" ht="15" thickBot="1" x14ac:dyDescent="0.4">
      <c r="A25" s="31"/>
      <c r="B25" s="32" t="s">
        <v>717</v>
      </c>
      <c r="C25" s="33">
        <f>C20-C24</f>
        <v>27000</v>
      </c>
      <c r="D25" s="33">
        <f>D20-D24</f>
        <v>760000</v>
      </c>
      <c r="E25" s="34">
        <f>E20-E24</f>
        <v>3</v>
      </c>
    </row>
  </sheetData>
  <sheetProtection algorithmName="SHA-512" hashValue="jMB9zl7252bbTg/3cGg7OC1xTApj90+fv4MLy5FO+xO5G3Ta8uPeVrYKSVDmN8NxJVvsrQ2ofEXMnvxB15wZ7Q==" saltValue="nHMa/4UevYrJeZUewFibD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MeerjarenPlan2024_2026</vt:lpstr>
      <vt:lpstr>Samenvatting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Els Geudens</cp:lastModifiedBy>
  <dcterms:created xsi:type="dcterms:W3CDTF">2023-10-10T09:52:20Z</dcterms:created>
  <dcterms:modified xsi:type="dcterms:W3CDTF">2023-10-11T13:48:34Z</dcterms:modified>
</cp:coreProperties>
</file>